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:xsi="http://www.w3.org/2001/XMLSchema-instance" xmlns="http://schemas.openxmlformats.org/spreadsheetml/2006/main">
  <fileVersion appName="xl" lastEdited="4" lowestEdited="4" rupBuild="4506"/>
  <workbookPr defaultThemeVersion="124226"/>
  <bookViews>
    <workbookView xWindow="360" yWindow="30" windowWidth="24615" windowHeight="12390"/>
  </bookViews>
  <sheets>
    <sheet xmlns:r="http://schemas.openxmlformats.org/officeDocument/2006/relationships" name="年齢性別一覧" sheetId="1" r:id="rId1"/>
  </sheets>
  <definedNames>
    <definedName name="_xlnm.Print_Area" localSheetId="0">年齢性別一覧!$A$1:$F$180</definedName>
  </definedNames>
  <calcPr calcId="125725"/>
</workbook>
</file>

<file path=xl/sharedStrings.xml><?xml version="1.0" encoding="utf-8"?>
<sst xmlns="http://schemas.openxmlformats.org/spreadsheetml/2006/main" count="105" uniqueCount="41">
  <si>
    <t>年齢</t>
    <rPh sb="0" eb="2">
      <t>ネンレイ</t>
    </rPh>
    <phoneticPr fontId="1"/>
  </si>
  <si>
    <t>10～14</t>
    <phoneticPr fontId="1"/>
  </si>
  <si>
    <t>15～19</t>
    <phoneticPr fontId="1"/>
  </si>
  <si>
    <t>25～29</t>
    <phoneticPr fontId="1"/>
  </si>
  <si>
    <t>30～34</t>
    <phoneticPr fontId="1"/>
  </si>
  <si>
    <t>45～49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</si>
  <si>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</si>
  <si>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</si>
  <si>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</si>
  <si>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</si>
  <si>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人口総数</t>
    <rPh sb="0" eb="2">
      <t>ジンコウ</t>
    </rPh>
    <rPh sb="2" eb="4">
      <t>ソウスウ</t>
    </rPh>
    <phoneticPr fontId="1"/>
  </si>
  <si>
    <t>人口　男</t>
    <rPh sb="0" eb="2">
      <t>ジンコウ</t>
    </rPh>
    <rPh sb="3" eb="4">
      <t>オトコ</t>
    </rPh>
    <phoneticPr fontId="1"/>
  </si>
  <si>
    <t>人口　女</t>
    <rPh sb="0" eb="2">
      <t>ジンコウ</t>
    </rPh>
    <rPh sb="3" eb="4">
      <t>オンナ</t>
    </rPh>
    <phoneticPr fontId="1"/>
  </si>
  <si>
    <t>比率　男</t>
    <rPh sb="0" eb="2">
      <t>ヒリツ</t>
    </rPh>
    <rPh sb="3" eb="4">
      <t>オトコ</t>
    </rPh>
    <phoneticPr fontId="1"/>
  </si>
  <si>
    <t>比率　女</t>
    <rPh sb="0" eb="2">
      <t>ヒリツ</t>
    </rPh>
    <rPh sb="3" eb="4">
      <t>オンナ</t>
    </rPh>
    <phoneticPr fontId="1"/>
  </si>
  <si>
    <t>合計</t>
    <rPh sb="0" eb="2">
      <t>ゴウケイ</t>
    </rPh>
    <phoneticPr fontId="1"/>
  </si>
  <si>
    <t>総務省統計局　国勢調査資料より</t>
    <rPh sb="0" eb="3">
      <t>ソウムショウ</t>
    </rPh>
    <rPh sb="3" eb="6">
      <t>トウケイキョク</t>
    </rPh>
    <rPh sb="7" eb="9">
      <t>コクセイ</t>
    </rPh>
    <rPh sb="9" eb="11">
      <t>チョウサ</t>
    </rPh>
    <rPh sb="11" eb="13">
      <t>シリョウ</t>
    </rPh>
    <phoneticPr fontId="1"/>
  </si>
  <si>
    <t>都道府県名</t>
    <rPh sb="0" eb="4">
      <t>トドウフケン</t>
    </rPh>
    <rPh sb="4" eb="5">
      <t>メイ</t>
    </rPh>
    <phoneticPr fontId="1"/>
  </si>
  <si>
    <t>年齢別人口一覧</t>
    <rPh sb="0" eb="2">
      <t>ネンレイ</t>
    </rPh>
    <rPh sb="2" eb="3">
      <t>ベツ</t>
    </rPh>
    <rPh sb="3" eb="5">
      <t>ジンコウ</t>
    </rPh>
    <rPh sb="5" eb="7">
      <t>イチラン</t>
    </rPh>
    <phoneticPr fontId="1"/>
  </si>
  <si>
    <t>５歳単位</t>
    <rPh sb="1" eb="2">
      <t>サイ</t>
    </rPh>
    <rPh sb="2" eb="4">
      <t>タンイ</t>
    </rPh>
    <phoneticPr fontId="1"/>
  </si>
  <si>
    <t>20～24</t>
    <phoneticPr fontId="1"/>
  </si>
  <si>
    <t>80～84</t>
    <phoneticPr fontId="1"/>
  </si>
  <si>
    <t>JINKO_M</t>
  </si>
  <si>
    <t>JINKO_F</t>
  </si>
  <si>
    <t>JINKO_F</t>
    <phoneticPr fontId="1"/>
  </si>
  <si>
    <t>NENDO</t>
    <phoneticPr fontId="1"/>
  </si>
  <si>
    <t>PER_JINKO_M</t>
  </si>
  <si>
    <t>PER_JINKO_F</t>
  </si>
  <si>
    <t>サンプルプログラム</t>
  </si>
  <si>
    <t>TODOFUKEN_MEI</t>
    <phoneticPr fontId="1"/>
  </si>
  <si>
    <t>（単位：人）</t>
    <phoneticPr fontId="1"/>
  </si>
  <si>
    <t>0～4</t>
    <phoneticPr fontId="1"/>
  </si>
  <si>
    <t>JINKO_M</t>
    <phoneticPr fontId="1"/>
  </si>
  <si>
    <t>PER_JINKO_M</t>
    <phoneticPr fontId="1"/>
  </si>
  <si>
    <t>PER_JINKO_F</t>
    <phoneticPr fontId="1"/>
  </si>
  <si>
    <t>5～9</t>
    <phoneticPr fontId="1"/>
  </si>
  <si>
    <t>35～39</t>
    <phoneticPr fontId="1"/>
  </si>
  <si>
    <t>40～44</t>
    <phoneticPr fontId="1"/>
  </si>
  <si>
    <t>50～54</t>
    <phoneticPr fontId="1"/>
  </si>
  <si>
    <t>55～59</t>
    <phoneticPr fontId="1"/>
  </si>
  <si>
    <t>85～</t>
    <phoneticPr fontId="1"/>
  </si>
</sst>
</file>

<file path=xl/styles.xml><?xml version="1.0" encoding="utf-8"?>
<styleSheet xmlns="http://schemas.openxmlformats.org/spreadsheetml/2006/main">
  <numFmts count="2">
    <numFmt numFmtId="176" formatCode="0.0%"/>
    <numFmt numFmtId="177" formatCode="@&quot;年度&quot;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176" fontId="3" fillId="0" borderId="13" xfId="1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176" fontId="3" fillId="0" borderId="17" xfId="1" applyNumberFormat="1" applyFont="1" applyBorder="1" applyAlignment="1">
      <alignment horizontal="right" vertical="center"/>
    </xf>
    <xf numFmtId="0" fontId="9" fillId="0" borderId="0" xfId="0" applyFont="1">
      <alignment vertical="center"/>
    </xf>
    <xf numFmtId="0" fontId="3" fillId="4" borderId="2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176" fontId="3" fillId="0" borderId="2" xfId="1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3" fillId="3" borderId="22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horizontal="right" vertical="center"/>
    </xf>
    <xf numFmtId="3" fontId="3" fillId="3" borderId="14" xfId="0" applyNumberFormat="1" applyFont="1" applyFill="1" applyBorder="1" applyAlignment="1">
      <alignment horizontal="right" vertical="center"/>
    </xf>
    <xf numFmtId="176" fontId="3" fillId="3" borderId="1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>
      <alignment vertical="center"/>
    </xf>
    <xf numFmtId="176" fontId="3" fillId="3" borderId="18" xfId="0" applyNumberFormat="1" applyFont="1" applyFill="1" applyBorder="1" applyAlignment="1">
      <alignment horizontal="right" vertical="center"/>
    </xf>
    <xf numFmtId="176" fontId="3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roundedCorners val="1"/>
  <c:chart>
    <c:title>
      <c:tx>
        <c:rich>
          <a:bodyPr/>
          <a:lstStyle/>
          <a:p>
            <a:pPr>
              <a:defRPr/>
            </a:pPr>
            <a:r>
              <a:rPr lang="ja-JP"/>
              <a:t>年齢別人口総数・性別</a:t>
            </a:r>
          </a:p>
        </c:rich>
      </c:tx>
      <c:layout>
        <c:manualLayout>
          <c:xMode val="edge"/>
          <c:yMode val="edge"/>
          <c:x val="0.10305450687111772"/>
          <c:y val="0.82582784911884299"/>
        </c:manualLayout>
      </c:layout>
    </c:title>
    <c:view3D>
      <c:depthPercent val="240"/>
      <c:perspective val="30"/>
    </c:view3D>
    <c:plotArea>
      <c:layout>
        <c:manualLayout>
          <c:layoutTarget val="inner"/>
          <c:xMode val="edge"/>
          <c:yMode val="edge"/>
          <c:x val="6.2155818311508147E-2"/>
          <c:y val="1.8270429999250631E-2"/>
          <c:w val="0.93216754316673556"/>
          <c:h val="0.79609808773903268"/>
        </c:manualLayout>
      </c:layout>
      <c:bar3DChart>
        <c:barDir val="col"/>
        <c:grouping val="standard"/>
        <c:ser>
          <c:idx val="0"/>
          <c:order val="0"/>
          <c:tx>
            <c:strRef>
              <c:f>年齢性別一覧!$C$9</c:f>
              <c:strCache>
                <c:ptCount val="1"/>
                <c:pt idx="0">
                  <c:v>人口　男</c:v>
                </c:pt>
              </c:strCache>
            </c:strRef>
          </c:tx>
          <c:cat>
            <c:strRef>
              <c:f>年齢性別一覧!$A$10:$A$27</c:f>
              <c:strCache>
                <c:ptCount val="18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</c:v>
                </c:pt>
              </c:strCache>
            </c:strRef>
          </c:cat>
          <c:val>
            <c:numRef>
              <c:f>年齢性別一覧!$C$10:$C$27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年齢性別一覧!$E$9</c:f>
              <c:strCache>
                <c:ptCount val="1"/>
                <c:pt idx="0">
                  <c:v>人口　女</c:v>
                </c:pt>
              </c:strCache>
            </c:strRef>
          </c:tx>
          <c:cat>
            <c:strRef>
              <c:f>年齢性別一覧!$A$10:$A$27</c:f>
              <c:strCache>
                <c:ptCount val="18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</c:v>
                </c:pt>
              </c:strCache>
            </c:strRef>
          </c:cat>
          <c:val>
            <c:numRef>
              <c:f>年齢性別一覧!$E$10:$E$27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strRef>
              <c:f>年齢性別一覧!$B$9</c:f>
              <c:strCache>
                <c:ptCount val="1"/>
                <c:pt idx="0">
                  <c:v>人口総数</c:v>
                </c:pt>
              </c:strCache>
            </c:strRef>
          </c:tx>
          <c:cat>
            <c:strRef>
              <c:f>年齢性別一覧!$A$10:$A$27</c:f>
              <c:strCache>
                <c:ptCount val="18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</c:v>
                </c:pt>
              </c:strCache>
            </c:strRef>
          </c:cat>
          <c:val>
            <c:numRef>
              <c:f>年齢性別一覧!$B$10:$B$27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hape val="cylinder"/>
        <c:axId val="56268288"/>
        <c:axId val="56270208"/>
        <c:axId val="53023168"/>
      </c:bar3DChart>
      <c:catAx>
        <c:axId val="56268288"/>
        <c:scaling>
          <c:orientation val="minMax"/>
        </c:scaling>
        <c:axPos val="b"/>
        <c:majorTickMark val="none"/>
        <c:tickLblPos val="nextTo"/>
        <c:crossAx val="56270208"/>
        <c:crosses val="autoZero"/>
        <c:auto val="1"/>
        <c:lblAlgn val="ctr"/>
        <c:lblOffset val="100"/>
      </c:catAx>
      <c:valAx>
        <c:axId val="56270208"/>
        <c:scaling>
          <c:orientation val="minMax"/>
        </c:scaling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/>
                  <a:t>人口（人）</a:t>
                </a:r>
              </a:p>
            </c:rich>
          </c:tx>
          <c:layout>
            <c:manualLayout>
              <c:xMode val="edge"/>
              <c:yMode val="edge"/>
              <c:x val="7.0370587606138001E-4"/>
              <c:y val="0.32488435278167388"/>
            </c:manualLayout>
          </c:layout>
        </c:title>
        <c:numFmt formatCode="#,##0" sourceLinked="1"/>
        <c:majorTickMark val="none"/>
        <c:tickLblPos val="nextTo"/>
        <c:crossAx val="56268288"/>
        <c:crosses val="autoZero"/>
        <c:crossBetween val="between"/>
      </c:valAx>
      <c:serAx>
        <c:axId val="53023168"/>
        <c:scaling>
          <c:orientation val="minMax"/>
        </c:scaling>
        <c:delete val="1"/>
        <c:axPos val="b"/>
        <c:tickLblPos val="nextTo"/>
        <c:crossAx val="56270208"/>
        <c:crosses val="autoZero"/>
      </c:serAx>
    </c:plotArea>
    <c:legend>
      <c:legendPos val="r"/>
      <c:layout>
        <c:manualLayout>
          <c:xMode val="edge"/>
          <c:yMode val="edge"/>
          <c:x val="0.82474368935361864"/>
          <c:y val="0.14115422534000538"/>
          <c:w val="0.14252652576962188"/>
          <c:h val="0.13789775803894108"/>
        </c:manualLayout>
      </c:layout>
    </c:legend>
    <c:plotVisOnly val="1"/>
  </c:chart>
  <c:txPr>
    <a:bodyPr/>
    <a:lstStyle/>
    <a:p>
      <a:pPr>
        <a:defRPr>
          <a:latin typeface="ＭＳ Ｐゴシック" pitchFamily="50" charset="-128"/>
          <a:ea typeface="ＭＳ Ｐゴシック" pitchFamily="50" charset="-128"/>
        </a:defRPr>
      </a:pPr>
      <a:endParaRPr lang="ja-JP"/>
    </a:p>
  </c:txPr>
  <c:printSettings>
    <c:headerFooter/>
    <c:pageMargins b="0.75000000000000766" l="0.70000000000000062" r="0.70000000000000062" t="0.7500000000000076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roundedCorners val="1"/>
  <c:chart>
    <c:title>
      <c:tx>
        <c:rich>
          <a:bodyPr/>
          <a:lstStyle/>
          <a:p>
            <a:pPr>
              <a:defRPr/>
            </a:pPr>
            <a:r>
              <a:rPr lang="ja-JP"/>
              <a:t>年齢別人口男女比率</a:t>
            </a:r>
          </a:p>
        </c:rich>
      </c:tx>
      <c:layout>
        <c:manualLayout>
          <c:xMode val="edge"/>
          <c:yMode val="edge"/>
          <c:x val="0.10120888462978081"/>
          <c:y val="0.87224937456363061"/>
        </c:manualLayout>
      </c:layout>
    </c:title>
    <c:view3D>
      <c:rotX val="30"/>
      <c:rotY val="10"/>
      <c:depthPercent val="170"/>
      <c:perspective val="0"/>
    </c:view3D>
    <c:plotArea>
      <c:layout>
        <c:manualLayout>
          <c:layoutTarget val="inner"/>
          <c:xMode val="edge"/>
          <c:yMode val="edge"/>
          <c:x val="6.9728860260969291E-2"/>
          <c:y val="8.8152703277481245E-2"/>
          <c:w val="0.89333471525065655"/>
          <c:h val="0.8922148292809321"/>
        </c:manualLayout>
      </c:layout>
      <c:bar3DChart>
        <c:barDir val="bar"/>
        <c:grouping val="percentStacked"/>
        <c:ser>
          <c:idx val="0"/>
          <c:order val="0"/>
          <c:tx>
            <c:strRef>
              <c:f>年齢性別一覧!$C$9</c:f>
              <c:strCache>
                <c:ptCount val="1"/>
                <c:pt idx="0">
                  <c:v>人口　男</c:v>
                </c:pt>
              </c:strCache>
            </c:strRef>
          </c:tx>
          <c:cat>
            <c:strRef>
              <c:f>年齢性別一覧!$A$10:$A$27</c:f>
              <c:strCache>
                <c:ptCount val="18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</c:v>
                </c:pt>
              </c:strCache>
            </c:strRef>
          </c:cat>
          <c:val>
            <c:numRef>
              <c:f>年齢性別一覧!$C$10:$C$27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年齢性別一覧!$E$9</c:f>
              <c:strCache>
                <c:ptCount val="1"/>
                <c:pt idx="0">
                  <c:v>人口　女</c:v>
                </c:pt>
              </c:strCache>
            </c:strRef>
          </c:tx>
          <c:cat>
            <c:strRef>
              <c:f>年齢性別一覧!$A$10:$A$27</c:f>
              <c:strCache>
                <c:ptCount val="18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</c:v>
                </c:pt>
              </c:strCache>
            </c:strRef>
          </c:cat>
          <c:val>
            <c:numRef>
              <c:f>年齢性別一覧!$E$10:$E$27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hape val="box"/>
        <c:axId val="85644416"/>
        <c:axId val="85645952"/>
        <c:axId val="0"/>
      </c:bar3DChart>
      <c:catAx>
        <c:axId val="85644416"/>
        <c:scaling>
          <c:orientation val="maxMin"/>
        </c:scaling>
        <c:axPos val="l"/>
        <c:majorTickMark val="none"/>
        <c:tickLblPos val="nextTo"/>
        <c:crossAx val="85645952"/>
        <c:crosses val="autoZero"/>
        <c:auto val="1"/>
        <c:lblAlgn val="ctr"/>
        <c:lblOffset val="100"/>
      </c:catAx>
      <c:valAx>
        <c:axId val="85645952"/>
        <c:scaling>
          <c:orientation val="minMax"/>
        </c:scaling>
        <c:axPos val="t"/>
        <c:majorGridlines/>
        <c:numFmt formatCode="0%" sourceLinked="1"/>
        <c:majorTickMark val="none"/>
        <c:tickLblPos val="nextTo"/>
        <c:crossAx val="85644416"/>
        <c:crosses val="autoZero"/>
        <c:crossBetween val="between"/>
      </c:valAx>
    </c:plotArea>
    <c:plotVisOnly val="1"/>
  </c:chart>
  <c:txPr>
    <a:bodyPr/>
    <a:lstStyle/>
    <a:p>
      <a:pPr>
        <a:defRPr>
          <a:latin typeface="ＭＳ Ｐゴシック" pitchFamily="50" charset="-128"/>
          <a:ea typeface="ＭＳ Ｐゴシック" pitchFamily="50" charset="-128"/>
        </a:defRPr>
      </a:pPr>
      <a:endParaRPr lang="ja-JP"/>
    </a:p>
  </c:txPr>
  <c:printSettings>
    <c:headerFooter/>
    <c:pageMargins b="0.75000000000000766" l="0.70000000000000062" r="0.70000000000000062" t="0.7500000000000076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roundedCorners val="1"/>
  <c:chart>
    <c:title>
      <c:tx>
        <c:rich>
          <a:bodyPr/>
          <a:lstStyle/>
          <a:p>
            <a:pPr>
              <a:defRPr/>
            </a:pPr>
            <a:r>
              <a:rPr lang="ja-JP"/>
              <a:t>年齢別人口総数・性別</a:t>
            </a:r>
          </a:p>
        </c:rich>
      </c:tx>
      <c:layout>
        <c:manualLayout>
          <c:xMode val="edge"/>
          <c:yMode val="edge"/>
          <c:x val="0.10305450687111772"/>
          <c:y val="0.82582784911884299"/>
        </c:manualLayout>
      </c:layout>
    </c:title>
    <c:view3D>
      <c:depthPercent val="240"/>
      <c:perspective val="30"/>
    </c:view3D>
    <c:plotArea>
      <c:layout>
        <c:manualLayout>
          <c:layoutTarget val="inner"/>
          <c:xMode val="edge"/>
          <c:yMode val="edge"/>
          <c:x val="6.2155818311508147E-2"/>
          <c:y val="1.8270429999250631E-2"/>
          <c:w val="0.93216754316673556"/>
          <c:h val="0.79609808773903268"/>
        </c:manualLayout>
      </c:layout>
      <c:bar3DChart>
        <c:barDir val="col"/>
        <c:grouping val="standard"/>
        <c:ser>
          <c:idx val="0"/>
          <c:order val="0"/>
          <c:tx>
            <c:strRef>
              <c:f>'年齢性別一覧'!$C$9</c:f>
              <c:strCache>
                <c:ptCount val="1"/>
                <c:pt idx="0">
                  <c:v>人口　男</c:v>
                </c:pt>
              </c:strCache>
            </c:strRef>
          </c:tx>
          <c:cat>
            <c:strRef>
              <c:f>'年齢性別一覧'!$A$10:$A$27</c:f>
              <c:strCache>
                <c:ptCount val="18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</c:v>
                </c:pt>
              </c:strCache>
            </c:strRef>
          </c:cat>
          <c:val>
            <c:numRef>
              <c:f>'年齢性別一覧'!$C$10:$C$27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'年齢性別一覧'!$E$9</c:f>
              <c:strCache>
                <c:ptCount val="1"/>
                <c:pt idx="0">
                  <c:v>人口　女</c:v>
                </c:pt>
              </c:strCache>
            </c:strRef>
          </c:tx>
          <c:cat>
            <c:strRef>
              <c:f>'年齢性別一覧'!$A$10:$A$27</c:f>
              <c:strCache>
                <c:ptCount val="18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</c:v>
                </c:pt>
              </c:strCache>
            </c:strRef>
          </c:cat>
          <c:val>
            <c:numRef>
              <c:f>'年齢性別一覧'!$E$10:$E$27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strRef>
              <c:f>'年齢性別一覧'!$B$9</c:f>
              <c:strCache>
                <c:ptCount val="1"/>
                <c:pt idx="0">
                  <c:v>人口総数</c:v>
                </c:pt>
              </c:strCache>
            </c:strRef>
          </c:tx>
          <c:cat>
            <c:strRef>
              <c:f>'年齢性別一覧'!$A$10:$A$27</c:f>
              <c:strCache>
                <c:ptCount val="18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</c:v>
                </c:pt>
              </c:strCache>
            </c:strRef>
          </c:cat>
          <c:val>
            <c:numRef>
              <c:f>'年齢性別一覧'!$B$10:$B$27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hape val="cylinder"/>
        <c:axId val="56268288"/>
        <c:axId val="56270208"/>
        <c:axId val="53023168"/>
      </c:bar3DChart>
      <c:catAx>
        <c:axId val="56268288"/>
        <c:scaling>
          <c:orientation val="minMax"/>
        </c:scaling>
        <c:axPos val="b"/>
        <c:majorTickMark val="none"/>
        <c:tickLblPos val="nextTo"/>
        <c:crossAx val="56270208"/>
        <c:crosses val="autoZero"/>
        <c:auto val="1"/>
        <c:lblAlgn val="ctr"/>
        <c:lblOffset val="100"/>
      </c:catAx>
      <c:valAx>
        <c:axId val="56270208"/>
        <c:scaling>
          <c:orientation val="minMax"/>
        </c:scaling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/>
                  <a:t>人口（人）</a:t>
                </a:r>
              </a:p>
            </c:rich>
          </c:tx>
          <c:layout>
            <c:manualLayout>
              <c:xMode val="edge"/>
              <c:yMode val="edge"/>
              <c:x val="7.0370587606138001E-4"/>
              <c:y val="0.32488435278167388"/>
            </c:manualLayout>
          </c:layout>
        </c:title>
        <c:numFmt formatCode="#,##0" sourceLinked="1"/>
        <c:majorTickMark val="none"/>
        <c:tickLblPos val="nextTo"/>
        <c:crossAx val="56268288"/>
        <c:crosses val="autoZero"/>
        <c:crossBetween val="between"/>
      </c:valAx>
      <c:serAx>
        <c:axId val="53023168"/>
        <c:scaling>
          <c:orientation val="minMax"/>
        </c:scaling>
        <c:delete val="1"/>
        <c:axPos val="b"/>
        <c:tickLblPos val="nextTo"/>
        <c:crossAx val="56270208"/>
        <c:crosses val="autoZero"/>
      </c:serAx>
    </c:plotArea>
    <c:legend>
      <c:legendPos val="r"/>
      <c:layout>
        <c:manualLayout>
          <c:xMode val="edge"/>
          <c:yMode val="edge"/>
          <c:x val="0.82474368935361864"/>
          <c:y val="0.14115422534000538"/>
          <c:w val="0.14252652576962188"/>
          <c:h val="0.13789775803894108"/>
        </c:manualLayout>
      </c:layout>
    </c:legend>
    <c:plotVisOnly val="1"/>
  </c:chart>
  <c:txPr>
    <a:bodyPr/>
    <a:lstStyle/>
    <a:p>
      <a:pPr>
        <a:defRPr>
          <a:latin typeface="ＭＳ Ｐゴシック" pitchFamily="50" charset="-128"/>
          <a:ea typeface="ＭＳ Ｐゴシック" pitchFamily="50" charset="-128"/>
        </a:defRPr>
      </a:pPr>
      <a:endParaRPr lang="ja-JP"/>
    </a:p>
  </c:txPr>
  <c:printSettings>
    <c:headerFooter/>
    <c:pageMargins b="0.75000000000000766" l="0.70000000000000062" r="0.70000000000000062" t="0.7500000000000076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roundedCorners val="1"/>
  <c:chart>
    <c:title>
      <c:tx>
        <c:rich>
          <a:bodyPr/>
          <a:lstStyle/>
          <a:p>
            <a:pPr>
              <a:defRPr/>
            </a:pPr>
            <a:r>
              <a:rPr lang="ja-JP"/>
              <a:t>年齢別人口男女比率</a:t>
            </a:r>
          </a:p>
        </c:rich>
      </c:tx>
      <c:layout>
        <c:manualLayout>
          <c:xMode val="edge"/>
          <c:yMode val="edge"/>
          <c:x val="0.10120888462978081"/>
          <c:y val="0.87224937456363061"/>
        </c:manualLayout>
      </c:layout>
    </c:title>
    <c:view3D>
      <c:rotX val="30"/>
      <c:rotY val="10"/>
      <c:depthPercent val="170"/>
      <c:perspective val="0"/>
    </c:view3D>
    <c:plotArea>
      <c:layout>
        <c:manualLayout>
          <c:layoutTarget val="inner"/>
          <c:xMode val="edge"/>
          <c:yMode val="edge"/>
          <c:x val="6.9728860260969291E-2"/>
          <c:y val="8.8152703277481245E-2"/>
          <c:w val="0.89333471525065655"/>
          <c:h val="0.8922148292809321"/>
        </c:manualLayout>
      </c:layout>
      <c:bar3DChart>
        <c:barDir val="bar"/>
        <c:grouping val="percentStacked"/>
        <c:ser>
          <c:idx val="0"/>
          <c:order val="0"/>
          <c:tx>
            <c:strRef>
              <c:f>'年齢性別一覧'!$C$9</c:f>
              <c:strCache>
                <c:ptCount val="1"/>
                <c:pt idx="0">
                  <c:v>人口　男</c:v>
                </c:pt>
              </c:strCache>
            </c:strRef>
          </c:tx>
          <c:cat>
            <c:strRef>
              <c:f>'年齢性別一覧'!$A$10:$A$27</c:f>
              <c:strCache>
                <c:ptCount val="18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</c:v>
                </c:pt>
              </c:strCache>
            </c:strRef>
          </c:cat>
          <c:val>
            <c:numRef>
              <c:f>'年齢性別一覧'!$C$10:$C$27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'年齢性別一覧'!$E$9</c:f>
              <c:strCache>
                <c:ptCount val="1"/>
                <c:pt idx="0">
                  <c:v>人口　女</c:v>
                </c:pt>
              </c:strCache>
            </c:strRef>
          </c:tx>
          <c:cat>
            <c:strRef>
              <c:f>'年齢性別一覧'!$A$10:$A$27</c:f>
              <c:strCache>
                <c:ptCount val="18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</c:v>
                </c:pt>
              </c:strCache>
            </c:strRef>
          </c:cat>
          <c:val>
            <c:numRef>
              <c:f>'年齢性別一覧'!$E$10:$E$27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hape val="box"/>
        <c:axId val="85644416"/>
        <c:axId val="85645952"/>
        <c:axId val="0"/>
      </c:bar3DChart>
      <c:catAx>
        <c:axId val="85644416"/>
        <c:scaling>
          <c:orientation val="maxMin"/>
        </c:scaling>
        <c:axPos val="l"/>
        <c:majorTickMark val="none"/>
        <c:tickLblPos val="nextTo"/>
        <c:crossAx val="85645952"/>
        <c:crosses val="autoZero"/>
        <c:auto val="1"/>
        <c:lblAlgn val="ctr"/>
        <c:lblOffset val="100"/>
      </c:catAx>
      <c:valAx>
        <c:axId val="85645952"/>
        <c:scaling>
          <c:orientation val="minMax"/>
        </c:scaling>
        <c:axPos val="t"/>
        <c:majorGridlines/>
        <c:numFmt formatCode="0%" sourceLinked="1"/>
        <c:majorTickMark val="none"/>
        <c:tickLblPos val="nextTo"/>
        <c:crossAx val="85644416"/>
        <c:crosses val="autoZero"/>
        <c:crossBetween val="between"/>
      </c:valAx>
    </c:plotArea>
    <c:plotVisOnly val="1"/>
  </c:chart>
  <c:txPr>
    <a:bodyPr/>
    <a:lstStyle/>
    <a:p>
      <a:pPr>
        <a:defRPr>
          <a:latin typeface="ＭＳ Ｐゴシック" pitchFamily="50" charset="-128"/>
          <a:ea typeface="ＭＳ Ｐゴシック" pitchFamily="50" charset="-128"/>
        </a:defRPr>
      </a:pPr>
      <a:endParaRPr lang="ja-JP"/>
    </a:p>
  </c:txPr>
  <c:printSettings>
    <c:headerFooter/>
    <c:pageMargins b="0.75000000000000766" l="0.70000000000000062" r="0.70000000000000062" t="0.7500000000000076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roundedCorners val="1"/>
  <c:chart>
    <c:title>
      <c:tx>
        <c:rich>
          <a:bodyPr/>
          <a:lstStyle/>
          <a:p>
            <a:pPr>
              <a:defRPr/>
            </a:pPr>
            <a:r>
              <a:rPr lang="ja-JP"/>
              <a:t>年齢別人口総数・性別</a:t>
            </a:r>
          </a:p>
        </c:rich>
      </c:tx>
      <c:layout>
        <c:manualLayout>
          <c:xMode val="edge"/>
          <c:yMode val="edge"/>
          <c:x val="0.10305450687111772"/>
          <c:y val="0.82582784911884299"/>
        </c:manualLayout>
      </c:layout>
    </c:title>
    <c:view3D>
      <c:depthPercent val="240"/>
      <c:perspective val="30"/>
    </c:view3D>
    <c:plotArea>
      <c:layout>
        <c:manualLayout>
          <c:layoutTarget val="inner"/>
          <c:xMode val="edge"/>
          <c:yMode val="edge"/>
          <c:x val="6.2155818311508147E-2"/>
          <c:y val="1.8270429999250631E-2"/>
          <c:w val="0.93216754316673556"/>
          <c:h val="0.79609808773903268"/>
        </c:manualLayout>
      </c:layout>
      <c:bar3DChart>
        <c:barDir val="col"/>
        <c:grouping val="standard"/>
        <c:ser>
          <c:idx val="0"/>
          <c:order val="0"/>
          <c:tx>
            <c:strRef>
              <c:f>'年齢性別一覧'!$C$69</c:f>
              <c:strCache>
                <c:ptCount val="1"/>
                <c:pt idx="0">
                  <c:v>人口　男</c:v>
                </c:pt>
              </c:strCache>
            </c:strRef>
          </c:tx>
          <c:cat>
            <c:strRef>
              <c:f>'年齢性別一覧'!$A$70:$A$87</c:f>
              <c:strCache>
                <c:ptCount val="18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</c:v>
                </c:pt>
              </c:strCache>
            </c:strRef>
          </c:cat>
          <c:val>
            <c:numRef>
              <c:f>'年齢性別一覧'!$C$70:$C$87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'年齢性別一覧'!$E$69</c:f>
              <c:strCache>
                <c:ptCount val="1"/>
                <c:pt idx="0">
                  <c:v>人口　女</c:v>
                </c:pt>
              </c:strCache>
            </c:strRef>
          </c:tx>
          <c:cat>
            <c:strRef>
              <c:f>'年齢性別一覧'!$A$70:$A$87</c:f>
              <c:strCache>
                <c:ptCount val="18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</c:v>
                </c:pt>
              </c:strCache>
            </c:strRef>
          </c:cat>
          <c:val>
            <c:numRef>
              <c:f>'年齢性別一覧'!$E$70:$E$87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strRef>
              <c:f>'年齢性別一覧'!$B$69</c:f>
              <c:strCache>
                <c:ptCount val="1"/>
                <c:pt idx="0">
                  <c:v>人口総数</c:v>
                </c:pt>
              </c:strCache>
            </c:strRef>
          </c:tx>
          <c:cat>
            <c:strRef>
              <c:f>'年齢性別一覧'!$A$70:$A$87</c:f>
              <c:strCache>
                <c:ptCount val="18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</c:v>
                </c:pt>
              </c:strCache>
            </c:strRef>
          </c:cat>
          <c:val>
            <c:numRef>
              <c:f>'年齢性別一覧'!$B$70:$B$87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hape val="cylinder"/>
        <c:axId val="56268288"/>
        <c:axId val="56270208"/>
        <c:axId val="53023168"/>
      </c:bar3DChart>
      <c:catAx>
        <c:axId val="56268288"/>
        <c:scaling>
          <c:orientation val="minMax"/>
        </c:scaling>
        <c:axPos val="b"/>
        <c:majorTickMark val="none"/>
        <c:tickLblPos val="nextTo"/>
        <c:crossAx val="56270208"/>
        <c:crosses val="autoZero"/>
        <c:auto val="1"/>
        <c:lblAlgn val="ctr"/>
        <c:lblOffset val="100"/>
      </c:catAx>
      <c:valAx>
        <c:axId val="56270208"/>
        <c:scaling>
          <c:orientation val="minMax"/>
        </c:scaling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/>
                  <a:t>人口（人）</a:t>
                </a:r>
              </a:p>
            </c:rich>
          </c:tx>
          <c:layout>
            <c:manualLayout>
              <c:xMode val="edge"/>
              <c:yMode val="edge"/>
              <c:x val="7.0370587606138001E-4"/>
              <c:y val="0.32488435278167388"/>
            </c:manualLayout>
          </c:layout>
        </c:title>
        <c:numFmt formatCode="#,##0" sourceLinked="1"/>
        <c:majorTickMark val="none"/>
        <c:tickLblPos val="nextTo"/>
        <c:crossAx val="56268288"/>
        <c:crosses val="autoZero"/>
        <c:crossBetween val="between"/>
      </c:valAx>
      <c:serAx>
        <c:axId val="53023168"/>
        <c:scaling>
          <c:orientation val="minMax"/>
        </c:scaling>
        <c:delete val="1"/>
        <c:axPos val="b"/>
        <c:tickLblPos val="nextTo"/>
        <c:crossAx val="56270208"/>
        <c:crosses val="autoZero"/>
      </c:serAx>
    </c:plotArea>
    <c:legend>
      <c:legendPos val="r"/>
      <c:layout>
        <c:manualLayout>
          <c:xMode val="edge"/>
          <c:yMode val="edge"/>
          <c:x val="0.82474368935361864"/>
          <c:y val="0.14115422534000538"/>
          <c:w val="0.14252652576962188"/>
          <c:h val="0.13789775803894108"/>
        </c:manualLayout>
      </c:layout>
    </c:legend>
    <c:plotVisOnly val="1"/>
  </c:chart>
  <c:txPr>
    <a:bodyPr/>
    <a:lstStyle/>
    <a:p>
      <a:pPr>
        <a:defRPr>
          <a:latin typeface="ＭＳ Ｐゴシック" pitchFamily="50" charset="-128"/>
          <a:ea typeface="ＭＳ Ｐゴシック" pitchFamily="50" charset="-128"/>
        </a:defRPr>
      </a:pPr>
      <a:endParaRPr lang="ja-JP"/>
    </a:p>
  </c:txPr>
  <c:printSettings>
    <c:headerFooter/>
    <c:pageMargins b="0.75000000000000766" l="0.70000000000000062" r="0.70000000000000062" t="0.75000000000000766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roundedCorners val="1"/>
  <c:chart>
    <c:title>
      <c:tx>
        <c:rich>
          <a:bodyPr/>
          <a:lstStyle/>
          <a:p>
            <a:pPr>
              <a:defRPr/>
            </a:pPr>
            <a:r>
              <a:rPr lang="ja-JP"/>
              <a:t>年齢別人口男女比率</a:t>
            </a:r>
          </a:p>
        </c:rich>
      </c:tx>
      <c:layout>
        <c:manualLayout>
          <c:xMode val="edge"/>
          <c:yMode val="edge"/>
          <c:x val="0.10120888462978081"/>
          <c:y val="0.87224937456363061"/>
        </c:manualLayout>
      </c:layout>
    </c:title>
    <c:view3D>
      <c:rotX val="30"/>
      <c:rotY val="10"/>
      <c:depthPercent val="170"/>
      <c:perspective val="0"/>
    </c:view3D>
    <c:plotArea>
      <c:layout>
        <c:manualLayout>
          <c:layoutTarget val="inner"/>
          <c:xMode val="edge"/>
          <c:yMode val="edge"/>
          <c:x val="6.9728860260969291E-2"/>
          <c:y val="8.8152703277481245E-2"/>
          <c:w val="0.89333471525065655"/>
          <c:h val="0.8922148292809321"/>
        </c:manualLayout>
      </c:layout>
      <c:bar3DChart>
        <c:barDir val="bar"/>
        <c:grouping val="percentStacked"/>
        <c:ser>
          <c:idx val="0"/>
          <c:order val="0"/>
          <c:tx>
            <c:strRef>
              <c:f>'年齢性別一覧'!$C$69</c:f>
              <c:strCache>
                <c:ptCount val="1"/>
                <c:pt idx="0">
                  <c:v>人口　男</c:v>
                </c:pt>
              </c:strCache>
            </c:strRef>
          </c:tx>
          <c:cat>
            <c:strRef>
              <c:f>'年齢性別一覧'!$A$70:$A$87</c:f>
              <c:strCache>
                <c:ptCount val="18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</c:v>
                </c:pt>
              </c:strCache>
            </c:strRef>
          </c:cat>
          <c:val>
            <c:numRef>
              <c:f>'年齢性別一覧'!$C$70:$C$87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'年齢性別一覧'!$E$69</c:f>
              <c:strCache>
                <c:ptCount val="1"/>
                <c:pt idx="0">
                  <c:v>人口　女</c:v>
                </c:pt>
              </c:strCache>
            </c:strRef>
          </c:tx>
          <c:cat>
            <c:strRef>
              <c:f>'年齢性別一覧'!$A$70:$A$87</c:f>
              <c:strCache>
                <c:ptCount val="18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</c:v>
                </c:pt>
              </c:strCache>
            </c:strRef>
          </c:cat>
          <c:val>
            <c:numRef>
              <c:f>'年齢性別一覧'!$E$70:$E$87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hape val="box"/>
        <c:axId val="85644416"/>
        <c:axId val="85645952"/>
        <c:axId val="0"/>
      </c:bar3DChart>
      <c:catAx>
        <c:axId val="85644416"/>
        <c:scaling>
          <c:orientation val="maxMin"/>
        </c:scaling>
        <c:axPos val="l"/>
        <c:majorTickMark val="none"/>
        <c:tickLblPos val="nextTo"/>
        <c:crossAx val="85645952"/>
        <c:crosses val="autoZero"/>
        <c:auto val="1"/>
        <c:lblAlgn val="ctr"/>
        <c:lblOffset val="100"/>
      </c:catAx>
      <c:valAx>
        <c:axId val="85645952"/>
        <c:scaling>
          <c:orientation val="minMax"/>
        </c:scaling>
        <c:axPos val="t"/>
        <c:majorGridlines/>
        <c:numFmt formatCode="0%" sourceLinked="1"/>
        <c:majorTickMark val="none"/>
        <c:tickLblPos val="nextTo"/>
        <c:crossAx val="85644416"/>
        <c:crosses val="autoZero"/>
        <c:crossBetween val="between"/>
      </c:valAx>
    </c:plotArea>
    <c:plotVisOnly val="1"/>
  </c:chart>
  <c:txPr>
    <a:bodyPr/>
    <a:lstStyle/>
    <a:p>
      <a:pPr>
        <a:defRPr>
          <a:latin typeface="ＭＳ Ｐゴシック" pitchFamily="50" charset="-128"/>
          <a:ea typeface="ＭＳ Ｐゴシック" pitchFamily="50" charset="-128"/>
        </a:defRPr>
      </a:pPr>
      <a:endParaRPr lang="ja-JP"/>
    </a:p>
  </c:txPr>
  <c:printSettings>
    <c:headerFooter/>
    <c:pageMargins b="0.75000000000000766" l="0.70000000000000062" r="0.70000000000000062" t="0.75000000000000766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roundedCorners val="1"/>
  <c:chart>
    <c:title>
      <c:tx>
        <c:rich>
          <a:bodyPr/>
          <a:lstStyle/>
          <a:p>
            <a:pPr>
              <a:defRPr/>
            </a:pPr>
            <a:r>
              <a:rPr lang="ja-JP"/>
              <a:t>年齢別人口総数・性別</a:t>
            </a:r>
          </a:p>
        </c:rich>
      </c:tx>
      <c:layout>
        <c:manualLayout>
          <c:xMode val="edge"/>
          <c:yMode val="edge"/>
          <c:x val="0.10305450687111772"/>
          <c:y val="0.82582784911884299"/>
        </c:manualLayout>
      </c:layout>
    </c:title>
    <c:view3D>
      <c:depthPercent val="240"/>
      <c:perspective val="30"/>
    </c:view3D>
    <c:plotArea>
      <c:layout>
        <c:manualLayout>
          <c:layoutTarget val="inner"/>
          <c:xMode val="edge"/>
          <c:yMode val="edge"/>
          <c:x val="6.2155818311508147E-2"/>
          <c:y val="1.8270429999250631E-2"/>
          <c:w val="0.93216754316673556"/>
          <c:h val="0.79609808773903268"/>
        </c:manualLayout>
      </c:layout>
      <c:bar3DChart>
        <c:barDir val="col"/>
        <c:grouping val="standard"/>
        <c:ser>
          <c:idx val="0"/>
          <c:order val="0"/>
          <c:tx>
            <c:strRef>
              <c:f>'年齢性別一覧'!$C$129</c:f>
              <c:strCache>
                <c:ptCount val="1"/>
                <c:pt idx="0">
                  <c:v>人口　男</c:v>
                </c:pt>
              </c:strCache>
            </c:strRef>
          </c:tx>
          <c:cat>
            <c:strRef>
              <c:f>'年齢性別一覧'!$A$130:$A$147</c:f>
              <c:strCache>
                <c:ptCount val="18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</c:v>
                </c:pt>
              </c:strCache>
            </c:strRef>
          </c:cat>
          <c:val>
            <c:numRef>
              <c:f>'年齢性別一覧'!$C$130:$C$147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'年齢性別一覧'!$E$129</c:f>
              <c:strCache>
                <c:ptCount val="1"/>
                <c:pt idx="0">
                  <c:v>人口　女</c:v>
                </c:pt>
              </c:strCache>
            </c:strRef>
          </c:tx>
          <c:cat>
            <c:strRef>
              <c:f>'年齢性別一覧'!$A$130:$A$147</c:f>
              <c:strCache>
                <c:ptCount val="18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</c:v>
                </c:pt>
              </c:strCache>
            </c:strRef>
          </c:cat>
          <c:val>
            <c:numRef>
              <c:f>'年齢性別一覧'!$E$130:$E$147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strRef>
              <c:f>'年齢性別一覧'!$B$129</c:f>
              <c:strCache>
                <c:ptCount val="1"/>
                <c:pt idx="0">
                  <c:v>人口総数</c:v>
                </c:pt>
              </c:strCache>
            </c:strRef>
          </c:tx>
          <c:cat>
            <c:strRef>
              <c:f>'年齢性別一覧'!$A$130:$A$147</c:f>
              <c:strCache>
                <c:ptCount val="18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</c:v>
                </c:pt>
              </c:strCache>
            </c:strRef>
          </c:cat>
          <c:val>
            <c:numRef>
              <c:f>'年齢性別一覧'!$B$130:$B$147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hape val="cylinder"/>
        <c:axId val="56268288"/>
        <c:axId val="56270208"/>
        <c:axId val="53023168"/>
      </c:bar3DChart>
      <c:catAx>
        <c:axId val="56268288"/>
        <c:scaling>
          <c:orientation val="minMax"/>
        </c:scaling>
        <c:axPos val="b"/>
        <c:majorTickMark val="none"/>
        <c:tickLblPos val="nextTo"/>
        <c:crossAx val="56270208"/>
        <c:crosses val="autoZero"/>
        <c:auto val="1"/>
        <c:lblAlgn val="ctr"/>
        <c:lblOffset val="100"/>
      </c:catAx>
      <c:valAx>
        <c:axId val="56270208"/>
        <c:scaling>
          <c:orientation val="minMax"/>
        </c:scaling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/>
                  <a:t>人口（人）</a:t>
                </a:r>
              </a:p>
            </c:rich>
          </c:tx>
          <c:layout>
            <c:manualLayout>
              <c:xMode val="edge"/>
              <c:yMode val="edge"/>
              <c:x val="7.0370587606138001E-4"/>
              <c:y val="0.32488435278167388"/>
            </c:manualLayout>
          </c:layout>
        </c:title>
        <c:numFmt formatCode="#,##0" sourceLinked="1"/>
        <c:majorTickMark val="none"/>
        <c:tickLblPos val="nextTo"/>
        <c:crossAx val="56268288"/>
        <c:crosses val="autoZero"/>
        <c:crossBetween val="between"/>
      </c:valAx>
      <c:serAx>
        <c:axId val="53023168"/>
        <c:scaling>
          <c:orientation val="minMax"/>
        </c:scaling>
        <c:delete val="1"/>
        <c:axPos val="b"/>
        <c:tickLblPos val="nextTo"/>
        <c:crossAx val="56270208"/>
        <c:crosses val="autoZero"/>
      </c:serAx>
    </c:plotArea>
    <c:legend>
      <c:legendPos val="r"/>
      <c:layout>
        <c:manualLayout>
          <c:xMode val="edge"/>
          <c:yMode val="edge"/>
          <c:x val="0.82474368935361864"/>
          <c:y val="0.14115422534000538"/>
          <c:w val="0.14252652576962188"/>
          <c:h val="0.13789775803894108"/>
        </c:manualLayout>
      </c:layout>
    </c:legend>
    <c:plotVisOnly val="1"/>
  </c:chart>
  <c:txPr>
    <a:bodyPr/>
    <a:lstStyle/>
    <a:p>
      <a:pPr>
        <a:defRPr>
          <a:latin typeface="ＭＳ Ｐゴシック" pitchFamily="50" charset="-128"/>
          <a:ea typeface="ＭＳ Ｐゴシック" pitchFamily="50" charset="-128"/>
        </a:defRPr>
      </a:pPr>
      <a:endParaRPr lang="ja-JP"/>
    </a:p>
  </c:txPr>
  <c:printSettings>
    <c:headerFooter/>
    <c:pageMargins b="0.75000000000000766" l="0.70000000000000062" r="0.70000000000000062" t="0.75000000000000766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roundedCorners val="1"/>
  <c:chart>
    <c:title>
      <c:tx>
        <c:rich>
          <a:bodyPr/>
          <a:lstStyle/>
          <a:p>
            <a:pPr>
              <a:defRPr/>
            </a:pPr>
            <a:r>
              <a:rPr lang="ja-JP"/>
              <a:t>年齢別人口男女比率</a:t>
            </a:r>
          </a:p>
        </c:rich>
      </c:tx>
      <c:layout>
        <c:manualLayout>
          <c:xMode val="edge"/>
          <c:yMode val="edge"/>
          <c:x val="0.10120888462978081"/>
          <c:y val="0.87224937456363061"/>
        </c:manualLayout>
      </c:layout>
    </c:title>
    <c:view3D>
      <c:rotX val="30"/>
      <c:rotY val="10"/>
      <c:depthPercent val="170"/>
      <c:perspective val="0"/>
    </c:view3D>
    <c:plotArea>
      <c:layout>
        <c:manualLayout>
          <c:layoutTarget val="inner"/>
          <c:xMode val="edge"/>
          <c:yMode val="edge"/>
          <c:x val="6.9728860260969291E-2"/>
          <c:y val="8.8152703277481245E-2"/>
          <c:w val="0.89333471525065655"/>
          <c:h val="0.8922148292809321"/>
        </c:manualLayout>
      </c:layout>
      <c:bar3DChart>
        <c:barDir val="bar"/>
        <c:grouping val="percentStacked"/>
        <c:ser>
          <c:idx val="0"/>
          <c:order val="0"/>
          <c:tx>
            <c:strRef>
              <c:f>'年齢性別一覧'!$C$129</c:f>
              <c:strCache>
                <c:ptCount val="1"/>
                <c:pt idx="0">
                  <c:v>人口　男</c:v>
                </c:pt>
              </c:strCache>
            </c:strRef>
          </c:tx>
          <c:cat>
            <c:strRef>
              <c:f>'年齢性別一覧'!$A$130:$A$147</c:f>
              <c:strCache>
                <c:ptCount val="18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</c:v>
                </c:pt>
              </c:strCache>
            </c:strRef>
          </c:cat>
          <c:val>
            <c:numRef>
              <c:f>'年齢性別一覧'!$C$130:$C$147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'年齢性別一覧'!$E$129</c:f>
              <c:strCache>
                <c:ptCount val="1"/>
                <c:pt idx="0">
                  <c:v>人口　女</c:v>
                </c:pt>
              </c:strCache>
            </c:strRef>
          </c:tx>
          <c:cat>
            <c:strRef>
              <c:f>'年齢性別一覧'!$A$130:$A$147</c:f>
              <c:strCache>
                <c:ptCount val="18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</c:v>
                </c:pt>
              </c:strCache>
            </c:strRef>
          </c:cat>
          <c:val>
            <c:numRef>
              <c:f>'年齢性別一覧'!$E$130:$E$147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hape val="box"/>
        <c:axId val="85644416"/>
        <c:axId val="85645952"/>
        <c:axId val="0"/>
      </c:bar3DChart>
      <c:catAx>
        <c:axId val="85644416"/>
        <c:scaling>
          <c:orientation val="maxMin"/>
        </c:scaling>
        <c:axPos val="l"/>
        <c:majorTickMark val="none"/>
        <c:tickLblPos val="nextTo"/>
        <c:crossAx val="85645952"/>
        <c:crosses val="autoZero"/>
        <c:auto val="1"/>
        <c:lblAlgn val="ctr"/>
        <c:lblOffset val="100"/>
      </c:catAx>
      <c:valAx>
        <c:axId val="85645952"/>
        <c:scaling>
          <c:orientation val="minMax"/>
        </c:scaling>
        <c:axPos val="t"/>
        <c:majorGridlines/>
        <c:numFmt formatCode="0%" sourceLinked="1"/>
        <c:majorTickMark val="none"/>
        <c:tickLblPos val="nextTo"/>
        <c:crossAx val="85644416"/>
        <c:crosses val="autoZero"/>
        <c:crossBetween val="between"/>
      </c:valAx>
    </c:plotArea>
    <c:plotVisOnly val="1"/>
  </c:chart>
  <c:txPr>
    <a:bodyPr/>
    <a:lstStyle/>
    <a:p>
      <a:pPr>
        <a:defRPr>
          <a:latin typeface="ＭＳ Ｐゴシック" pitchFamily="50" charset="-128"/>
          <a:ea typeface="ＭＳ Ｐゴシック" pitchFamily="50" charset="-128"/>
        </a:defRPr>
      </a:pPr>
      <a:endParaRPr lang="ja-JP"/>
    </a:p>
  </c:txPr>
  <c:printSettings>
    <c:headerFooter/>
    <c:pageMargins b="0.75000000000000766" l="0.70000000000000062" r="0.70000000000000062" t="0.75000000000000766" header="0.30000000000000032" footer="0.30000000000000032"/>
    <c:pageSetup orientation="portrait"/>
  </c:printSettings>
</c:chartSpace>
</file>

<file path=xl/drawings/_rels/drawing1.xml.rels><?xml version="1.0" standalone="yes"?>
<Relationships xmlns="http://schemas.openxmlformats.org/package/2006/relationships"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3" Type="http://schemas.openxmlformats.org/officeDocument/2006/relationships/chart" Target="../charts/chart3.xml" />
  <Relationship Id="rId4" Type="http://schemas.openxmlformats.org/officeDocument/2006/relationships/chart" Target="../charts/chart4.xml" />
  <Relationship Id="rId5" Type="http://schemas.openxmlformats.org/officeDocument/2006/relationships/chart" Target="../charts/chart5.xml" />
  <Relationship Id="rId6" Type="http://schemas.openxmlformats.org/officeDocument/2006/relationships/chart" Target="../charts/chart6.xml" />
  <Relationship Id="rId7" Type="http://schemas.openxmlformats.org/officeDocument/2006/relationships/chart" Target="../charts/chart7.xml" />
  <Relationship Id="rId8" Type="http://schemas.openxmlformats.org/officeDocument/2006/relationships/chart" Target="../charts/chart8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11076</xdr:colOff>
      <xdr:row>28</xdr:row>
      <xdr:rowOff>55380</xdr:rowOff>
    </xdr:from>
    <xdr:to>
      <xdr:col>5</xdr:col>
      <xdr:colOff>1228726</xdr:colOff>
      <xdr:row>42</xdr:row>
      <xdr:rowOff>19050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9526</xdr:colOff>
      <xdr:row>42</xdr:row>
      <xdr:rowOff>161926</xdr:rowOff>
    </xdr:from>
    <xdr:to>
      <xdr:col>5</xdr:col>
      <xdr:colOff>1219200</xdr:colOff>
      <xdr:row>59</xdr:row>
      <xdr:rowOff>104776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11076</xdr:colOff>
      <xdr:row>88</xdr:row>
      <xdr:rowOff>55380</xdr:rowOff>
    </xdr:from>
    <xdr:to>
      <xdr:col>5</xdr:col>
      <xdr:colOff>1228726</xdr:colOff>
      <xdr:row>102</xdr:row>
      <xdr:rowOff>19050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9526</xdr:colOff>
      <xdr:row>102</xdr:row>
      <xdr:rowOff>161926</xdr:rowOff>
    </xdr:from>
    <xdr:to>
      <xdr:col>5</xdr:col>
      <xdr:colOff>1219200</xdr:colOff>
      <xdr:row>119</xdr:row>
      <xdr:rowOff>104776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11076</xdr:colOff>
      <xdr:row>148</xdr:row>
      <xdr:rowOff>55380</xdr:rowOff>
    </xdr:from>
    <xdr:to>
      <xdr:col>5</xdr:col>
      <xdr:colOff>1228726</xdr:colOff>
      <xdr:row>162</xdr:row>
      <xdr:rowOff>19050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9526</xdr:colOff>
      <xdr:row>162</xdr:row>
      <xdr:rowOff>161926</xdr:rowOff>
    </xdr:from>
    <xdr:to>
      <xdr:col>5</xdr:col>
      <xdr:colOff>1219200</xdr:colOff>
      <xdr:row>179</xdr:row>
      <xdr:rowOff>104776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:xsi="http://www.w3.org/2001/XMLSchema-instance" xmlns="http://schemas.openxmlformats.org/spreadsheetml/2006/main">
  <sheetPr codeName="Sheet1"/>
  <dimension ref="A1:M29"/>
  <sheetViews>
    <sheetView tabSelected="1" zoomScaleNormal="100" workbookViewId="0"/>
  </sheetViews>
  <sheetFormatPr defaultRowHeight="13.5"/>
  <cols>
    <col min="1" max="6" width="16.25" style="1" customWidth="1"/>
    <col min="7" max="7" width="0.625" style="1" customWidth="1"/>
    <col min="8" max="16384" width="9" style="1"/>
  </cols>
  <sheetData>
    <row r="1" spans="1:13">
      <c r="B1" s="2"/>
      <c r="C1" s="2"/>
      <c r="D1" s="2"/>
      <c r="E1" s="2"/>
      <c r="F1" s="2" t="str">
        <v>サンプルプログラム</v>
      </c>
    </row>
    <row r="2" spans="1:13" ht="32.25">
      <c r="B2" s="33" t="str">
        <v>年齢別人口一覧</v>
      </c>
      <c r="C2" s="33"/>
      <c r="D2" s="33"/>
      <c r="E2" s="3"/>
      <c r="F2" s="4" t="str">
        <v>５歳単位</v>
      </c>
    </row>
    <row r="3" spans="1:13" customHeight="1" ht="2.25">
      <c r="A3" s="36"/>
      <c r="B3" s="36"/>
      <c r="C3" s="36"/>
      <c r="D3" s="36"/>
      <c r="E3" s="36"/>
      <c r="F3" s="36"/>
    </row>
    <row r="4" spans="1:13" ht="17.25">
      <c r="A4" s="37" t="str">
        <v>2005</v>
      </c>
      <c r="B4" s="37"/>
      <c r="C4" s="37"/>
      <c r="D4" s="37"/>
      <c r="E4" s="37"/>
      <c r="F4" s="5"/>
    </row>
    <row r="5" spans="1:13" customHeight="1" ht="2.25">
      <c r="A5" s="36"/>
      <c r="B5" s="36"/>
      <c r="C5" s="36"/>
      <c r="D5" s="36"/>
      <c r="E5" s="36"/>
      <c r="F5" s="36"/>
    </row>
    <row r="6" spans="1:13" ht="14.25">
      <c r="A6" s="6" t="str">
        <v>都道府県名</v>
      </c>
      <c r="B6" s="35" t="str">
        <v>静岡</v>
      </c>
      <c r="C6" s="35"/>
      <c r="D6" s="35"/>
      <c r="M6" s="7"/>
    </row>
    <row r="7" spans="1:13" customHeight="1" ht="2.25"/>
    <row r="8" spans="1:13" ht="14.25" thickBot="1">
      <c r="A8" s="8" t="str">
        <v>（単位：人）</v>
      </c>
      <c r="E8" s="34" t="str">
        <v>総務省統計局　国勢調査資料より</v>
      </c>
      <c r="F8" s="34"/>
    </row>
    <row r="9" spans="1:13" customHeight="1" ht="16.5">
      <c r="A9" s="9" t="str">
        <v>年齢</v>
      </c>
      <c r="B9" s="10" t="str">
        <v>人口総数</v>
      </c>
      <c r="C9" s="11" t="str">
        <v>人口　男</v>
      </c>
      <c r="D9" s="12" t="str">
        <v>比率　男</v>
      </c>
      <c r="E9" s="13" t="str">
        <v>人口　女</v>
      </c>
      <c r="F9" s="14" t="str">
        <v>比率　女</v>
      </c>
    </row>
    <row r="10" spans="1:13" customHeight="1" s="21" customFormat="1" ht="16.5">
      <c r="A10" s="15" t="str">
        <v>0～4</v>
      </c>
      <c r="B10" s="16" t="e">
        <f>IF(C10+E10&gt;0,C10+E10,"")</f>
      </c>
      <c r="C10" s="17">
        <v>88930</v>
      </c>
      <c r="D10" s="18">
        <v>0.5150346329371973961591030185</v>
      </c>
      <c r="E10" s="19">
        <v>83738</v>
      </c>
      <c r="F10" s="20">
        <v>0.4849653670628026038408969815</v>
      </c>
    </row>
    <row r="11" spans="1:13" customHeight="1" s="21" customFormat="1" ht="16.5">
      <c r="A11" s="22" t="str">
        <v>5～9</v>
      </c>
      <c r="B11" s="16" t="e">
        <f t="shared" ref="B11:B27" si="0">IF(C11+E11&gt;0,C11+E11,"")</f>
      </c>
      <c r="C11" s="23">
        <v>92657</v>
      </c>
      <c r="D11" s="24">
        <v>0.5125230936023807153208766166</v>
      </c>
      <c r="E11" s="25">
        <v>88129</v>
      </c>
      <c r="F11" s="20">
        <v>0.4874769063976192846791233834</v>
      </c>
    </row>
    <row r="12" spans="1:13" customHeight="1" s="21" customFormat="1" ht="16.5">
      <c r="A12" s="22" t="str">
        <v>10～14</v>
      </c>
      <c r="B12" s="16" t="e">
        <f t="shared" si="0"/>
      </c>
      <c r="C12" s="23">
        <v>94164</v>
      </c>
      <c r="D12" s="24">
        <v>0.5135891352368485641822793095</v>
      </c>
      <c r="E12" s="25">
        <v>89181</v>
      </c>
      <c r="F12" s="20">
        <v>0.4864108647631514358177206905</v>
      </c>
    </row>
    <row r="13" spans="1:13" customHeight="1" s="21" customFormat="1" ht="16.5">
      <c r="A13" s="22" t="str">
        <v>15～19</v>
      </c>
      <c r="B13" s="16" t="e">
        <f t="shared" si="0"/>
      </c>
      <c r="C13" s="23">
        <v>96712</v>
      </c>
      <c r="D13" s="24">
        <v>0.5122240583026142960044065929</v>
      </c>
      <c r="E13" s="25">
        <v>92096</v>
      </c>
      <c r="F13" s="20">
        <v>0.4877759416973857039955934071</v>
      </c>
    </row>
    <row r="14" spans="1:13" customHeight="1" s="21" customFormat="1" ht="16.5">
      <c r="A14" s="22" t="str">
        <v>20～24</v>
      </c>
      <c r="B14" s="16" t="e">
        <f t="shared" si="0"/>
      </c>
      <c r="C14" s="23">
        <v>95899</v>
      </c>
      <c r="D14" s="24">
        <v>0.5078992664777692450282022085</v>
      </c>
      <c r="E14" s="25">
        <v>92916</v>
      </c>
      <c r="F14" s="20">
        <v>0.4921007335222307549717977915</v>
      </c>
    </row>
    <row r="15" spans="1:13" customHeight="1" s="21" customFormat="1" ht="16.5">
      <c r="A15" s="22" t="str">
        <v>25～29</v>
      </c>
      <c r="B15" s="16" t="e">
        <f t="shared" si="0"/>
      </c>
      <c r="C15" s="23">
        <v>122482</v>
      </c>
      <c r="D15" s="24">
        <v>0.5169172853000882053792620291</v>
      </c>
      <c r="E15" s="25">
        <v>114465</v>
      </c>
      <c r="F15" s="20">
        <v>0.4830827146999117946207379709</v>
      </c>
    </row>
    <row r="16" spans="1:13" customHeight="1" s="21" customFormat="1" ht="16.5">
      <c r="A16" s="22" t="str">
        <v>30～34</v>
      </c>
      <c r="B16" s="16" t="e">
        <f t="shared" si="0"/>
      </c>
      <c r="C16" s="23">
        <v>147224</v>
      </c>
      <c r="D16" s="24">
        <v>0.5156003207968088422247048564</v>
      </c>
      <c r="E16" s="25">
        <v>138315</v>
      </c>
      <c r="F16" s="20">
        <v>0.4843996792031911577752951436</v>
      </c>
    </row>
    <row r="17" spans="1:6" customHeight="1" s="21" customFormat="1" ht="16.5">
      <c r="A17" s="22" t="str">
        <v>35～39</v>
      </c>
      <c r="B17" s="16" t="e">
        <f t="shared" si="0"/>
      </c>
      <c r="C17" s="23">
        <v>132178</v>
      </c>
      <c r="D17" s="24">
        <v>0.5149063314413933611995185097</v>
      </c>
      <c r="E17" s="25">
        <v>124525</v>
      </c>
      <c r="F17" s="20">
        <v>0.4850936685586066388004814903</v>
      </c>
    </row>
    <row r="18" spans="1:6" customHeight="1" s="21" customFormat="1" ht="16.5">
      <c r="A18" s="22" t="str">
        <v>40～44</v>
      </c>
      <c r="B18" s="16" t="e">
        <f t="shared" si="0"/>
      </c>
      <c r="C18" s="23">
        <v>123029</v>
      </c>
      <c r="D18" s="24">
        <v>0.5111916267435627890356544827</v>
      </c>
      <c r="E18" s="25">
        <v>117642</v>
      </c>
      <c r="F18" s="20">
        <v>0.4888083732564372109643455173</v>
      </c>
    </row>
    <row r="19" spans="1:6" customHeight="1" s="21" customFormat="1" ht="16.5">
      <c r="A19" s="22" t="str">
        <v>45～49</v>
      </c>
      <c r="B19" s="16" t="e">
        <f t="shared" si="0"/>
      </c>
      <c r="C19" s="23">
        <v>119953</v>
      </c>
      <c r="D19" s="24">
        <v>0.5075979095698537968389649409</v>
      </c>
      <c r="E19" s="25">
        <v>116362</v>
      </c>
      <c r="F19" s="20">
        <v>0.4924020904301462031610350591</v>
      </c>
    </row>
    <row r="20" spans="1:6" customHeight="1" s="21" customFormat="1" ht="16.5">
      <c r="A20" s="22" t="str">
        <v>50～54</v>
      </c>
      <c r="B20" s="16" t="e">
        <f t="shared" si="0"/>
      </c>
      <c r="C20" s="23">
        <v>135114</v>
      </c>
      <c r="D20" s="24">
        <v>0.5047801575826860787016800601</v>
      </c>
      <c r="E20" s="25">
        <v>132555</v>
      </c>
      <c r="F20" s="20">
        <v>0.4952198424173139212983199399</v>
      </c>
    </row>
    <row r="21" spans="1:6" customHeight="1" s="21" customFormat="1" ht="16.5">
      <c r="A21" s="22" t="str">
        <v>55～59</v>
      </c>
      <c r="B21" s="16" t="e">
        <f t="shared" si="0"/>
      </c>
      <c r="C21" s="23">
        <v>154775</v>
      </c>
      <c r="D21" s="24">
        <v>0.500889967637540453074433657</v>
      </c>
      <c r="E21" s="25">
        <v>154225</v>
      </c>
      <c r="F21" s="20">
        <v>0.499110032362459546925566343</v>
      </c>
    </row>
    <row r="22" spans="1:6" customHeight="1" s="21" customFormat="1" ht="16.5">
      <c r="A22" s="22" t="str">
        <v>60～64</v>
      </c>
      <c r="B22" s="16" t="e">
        <f t="shared" si="0"/>
      </c>
      <c r="C22" s="23">
        <v>128358</v>
      </c>
      <c r="D22" s="24">
        <v>0.4920419522517135102810616864</v>
      </c>
      <c r="E22" s="25">
        <v>132510</v>
      </c>
      <c r="F22" s="20">
        <v>0.5079580477482864897189383136</v>
      </c>
    </row>
    <row r="23" spans="1:6" customHeight="1" s="21" customFormat="1" ht="16.5">
      <c r="A23" s="22" t="str">
        <v>65～69</v>
      </c>
      <c r="B23" s="16" t="e">
        <f t="shared" si="0"/>
      </c>
      <c r="C23" s="23">
        <v>108830</v>
      </c>
      <c r="D23" s="24">
        <v>0.4838329635936034285765094495</v>
      </c>
      <c r="E23" s="25">
        <v>116103</v>
      </c>
      <c r="F23" s="20">
        <v>0.5161670364063965714234905505</v>
      </c>
    </row>
    <row r="24" spans="1:6" customHeight="1" s="21" customFormat="1" ht="16.5">
      <c r="A24" s="22" t="str">
        <v>70～74</v>
      </c>
      <c r="B24" s="16" t="e">
        <f t="shared" si="0"/>
      </c>
      <c r="C24" s="23">
        <v>91564</v>
      </c>
      <c r="D24" s="24">
        <v>0.4606646039292632002616154756</v>
      </c>
      <c r="E24" s="25">
        <v>107201</v>
      </c>
      <c r="F24" s="20">
        <v>0.5393353960707367997383845244</v>
      </c>
    </row>
    <row r="25" spans="1:6" customHeight="1" s="21" customFormat="1" ht="16.5">
      <c r="A25" s="22" t="str">
        <v>75～79</v>
      </c>
      <c r="B25" s="16" t="e">
        <f t="shared" si="0"/>
      </c>
      <c r="C25" s="23">
        <v>70564</v>
      </c>
      <c r="D25" s="24">
        <v>0.4377365045098696045954764829</v>
      </c>
      <c r="E25" s="25">
        <v>90638</v>
      </c>
      <c r="F25" s="20">
        <v>0.5622634954901303954045235171</v>
      </c>
    </row>
    <row r="26" spans="1:6" customHeight="1" s="21" customFormat="1" ht="16.5">
      <c r="A26" s="22" t="str">
        <v>80～84</v>
      </c>
      <c r="B26" s="16" t="e">
        <f t="shared" si="0"/>
      </c>
      <c r="C26" s="23">
        <v>38018</v>
      </c>
      <c r="D26" s="24">
        <v>0.364338559435734273776210373</v>
      </c>
      <c r="E26" s="25">
        <v>66330</v>
      </c>
      <c r="F26" s="20">
        <v>0.635661440564265726223789627</v>
      </c>
    </row>
    <row r="27" spans="1:6" customHeight="1" s="21" customFormat="1" ht="16.5">
      <c r="A27" s="22" t="str">
        <v>85～</v>
      </c>
      <c r="B27" s="16" t="e">
        <f t="shared" si="0"/>
      </c>
      <c r="C27" s="23">
        <v>25142</v>
      </c>
      <c r="D27" s="24">
        <v>0.2795263772305297681916726889</v>
      </c>
      <c r="E27" s="25">
        <v>64803</v>
      </c>
      <c r="F27" s="20">
        <v>0.7204736227694702318083273111</v>
      </c>
    </row>
    <row r="28" spans="1:6" customHeight="1" s="21" customFormat="1" ht="16.5" thickBot="1">
      <c r="A28" s="26" t="str">
        <v>合計</v>
      </c>
      <c r="B28" s="27" t="e">
        <f>SUM(B10:B27)</f>
      </c>
      <c r="C28" s="28">
        <f>SUM(C10:C27)</f>
      </c>
      <c r="D28" s="29" t="e">
        <f>C28/B28</f>
      </c>
      <c r="E28" s="30">
        <f>SUM(E10:E27)</f>
      </c>
      <c r="F28" s="31" t="e">
        <f>1-D28</f>
      </c>
    </row>
    <row r="29" spans="1:6">
      <c r="D29" s="32"/>
    </row>
    <row r="61" spans="1:13">
      <c r="B61" s="2"/>
      <c r="C61" s="2"/>
      <c r="D61" s="2"/>
      <c r="E61" s="2"/>
      <c r="F61" s="2" t="str">
        <v>サンプルプログラム</v>
      </c>
    </row>
    <row r="62" spans="1:13" ht="32.25">
      <c r="B62" s="33" t="str">
        <v>年齢別人口一覧</v>
      </c>
      <c r="C62" s="33"/>
      <c r="D62" s="33"/>
      <c r="E62" s="3"/>
      <c r="F62" s="4" t="str">
        <v>５歳単位</v>
      </c>
    </row>
    <row r="63" spans="1:13" customHeight="1" ht="2.25">
      <c r="A63" s="36"/>
      <c r="B63" s="36"/>
      <c r="C63" s="36"/>
      <c r="D63" s="36"/>
      <c r="E63" s="36"/>
      <c r="F63" s="36"/>
    </row>
    <row r="64" spans="1:13" ht="17.25">
      <c r="A64" s="37" t="str">
        <v>2005</v>
      </c>
      <c r="B64" s="37"/>
      <c r="C64" s="37"/>
      <c r="D64" s="37"/>
      <c r="E64" s="37"/>
      <c r="F64" s="5"/>
    </row>
    <row r="65" spans="1:13" customHeight="1" ht="2.25">
      <c r="A65" s="36"/>
      <c r="B65" s="36"/>
      <c r="C65" s="36"/>
      <c r="D65" s="36"/>
      <c r="E65" s="36"/>
      <c r="F65" s="36"/>
    </row>
    <row r="66" spans="1:13" ht="14.25">
      <c r="A66" s="6" t="str">
        <v>都道府県名</v>
      </c>
      <c r="B66" s="35" t="str">
        <v>愛知</v>
      </c>
      <c r="C66" s="35"/>
      <c r="D66" s="35"/>
      <c r="M66" s="7"/>
    </row>
    <row r="67" spans="1:13" customHeight="1" ht="2.25"/>
    <row r="68" spans="1:13" ht="14.25" thickBot="1">
      <c r="A68" s="8" t="str">
        <v>（単位：人）</v>
      </c>
      <c r="E68" s="34" t="str">
        <v>総務省統計局　国勢調査資料より</v>
      </c>
      <c r="F68" s="34"/>
    </row>
    <row r="69" spans="1:13" customHeight="1" ht="16.5">
      <c r="A69" s="9" t="str">
        <v>年齢</v>
      </c>
      <c r="B69" s="10" t="str">
        <v>人口総数</v>
      </c>
      <c r="C69" s="11" t="str">
        <v>人口　男</v>
      </c>
      <c r="D69" s="12" t="str">
        <v>比率　男</v>
      </c>
      <c r="E69" s="13" t="str">
        <v>人口　女</v>
      </c>
      <c r="F69" s="14" t="str">
        <v>比率　女</v>
      </c>
    </row>
    <row r="70" spans="1:13" customHeight="1" s="21" customFormat="1" ht="16.5">
      <c r="A70" s="15" t="str">
        <v>0～4</v>
      </c>
      <c r="B70" s="16" t="e">
        <f>IF(C70+E70&gt;0,C70+E70,"")</f>
      </c>
      <c r="C70" s="17">
        <v>181973</v>
      </c>
      <c r="D70" s="18">
        <v>0.5137142534511475594952432036</v>
      </c>
      <c r="E70" s="19">
        <v>172257</v>
      </c>
      <c r="F70" s="20">
        <v>0.4862857465488524405047567964</v>
      </c>
    </row>
    <row r="71" spans="1:13" customHeight="1" s="21" customFormat="1" ht="16.5">
      <c r="A71" s="22" t="str">
        <v>5～9</v>
      </c>
      <c r="B71" s="16" t="e">
        <f t="shared" ref="B71:B87" si="1">IF(C71+E71&gt;0,C71+E71,"")</f>
      </c>
      <c r="C71" s="23">
        <v>187492</v>
      </c>
      <c r="D71" s="24">
        <v>0.5120046314501682177655437585</v>
      </c>
      <c r="E71" s="25">
        <v>178700</v>
      </c>
      <c r="F71" s="20">
        <v>0.4879953685498317822344562415</v>
      </c>
    </row>
    <row r="72" spans="1:13" customHeight="1" s="21" customFormat="1" ht="16.5">
      <c r="A72" s="22" t="str">
        <v>10～14</v>
      </c>
      <c r="B72" s="16" t="e">
        <f t="shared" si="1"/>
      </c>
      <c r="C72" s="23">
        <v>178565</v>
      </c>
      <c r="D72" s="24">
        <v>0.5115361697739174277234756901</v>
      </c>
      <c r="E72" s="25">
        <v>170511</v>
      </c>
      <c r="F72" s="20">
        <v>0.4884638302260825722765243099</v>
      </c>
    </row>
    <row r="73" spans="1:13" customHeight="1" s="21" customFormat="1" ht="16.5">
      <c r="A73" s="22" t="str">
        <v>15～19</v>
      </c>
      <c r="B73" s="16" t="e">
        <f t="shared" si="1"/>
      </c>
      <c r="C73" s="23">
        <v>195973</v>
      </c>
      <c r="D73" s="24">
        <v>0.5179223168059875840087953211</v>
      </c>
      <c r="E73" s="25">
        <v>182410</v>
      </c>
      <c r="F73" s="20">
        <v>0.4820776831940124159912046789</v>
      </c>
    </row>
    <row r="74" spans="1:13" customHeight="1" s="21" customFormat="1" ht="16.5">
      <c r="A74" s="22" t="str">
        <v>20～24</v>
      </c>
      <c r="B74" s="16" t="e">
        <f t="shared" si="1"/>
      </c>
      <c r="C74" s="23">
        <v>232108</v>
      </c>
      <c r="D74" s="24">
        <v>0.5235995154446381964073423221</v>
      </c>
      <c r="E74" s="25">
        <v>211185</v>
      </c>
      <c r="F74" s="20">
        <v>0.4764004845553618035926576779</v>
      </c>
    </row>
    <row r="75" spans="1:13" customHeight="1" s="21" customFormat="1" ht="16.5">
      <c r="A75" s="22" t="str">
        <v>25～29</v>
      </c>
      <c r="B75" s="16" t="e">
        <f t="shared" si="1"/>
      </c>
      <c r="C75" s="23">
        <v>266940</v>
      </c>
      <c r="D75" s="24">
        <v>0.5223711194952799912331512125</v>
      </c>
      <c r="E75" s="25">
        <v>244076</v>
      </c>
      <c r="F75" s="20">
        <v>0.4776288805047200087668487875</v>
      </c>
    </row>
    <row r="76" spans="1:13" customHeight="1" s="21" customFormat="1" ht="16.5">
      <c r="A76" s="22" t="str">
        <v>30～34</v>
      </c>
      <c r="B76" s="16" t="e">
        <f t="shared" si="1"/>
      </c>
      <c r="C76" s="23">
        <v>320321</v>
      </c>
      <c r="D76" s="24">
        <v>0.5182625831827293804716964342</v>
      </c>
      <c r="E76" s="25">
        <v>297746</v>
      </c>
      <c r="F76" s="20">
        <v>0.4817374168172706195283035658</v>
      </c>
    </row>
    <row r="77" spans="1:6" customHeight="1" s="21" customFormat="1" ht="16.5">
      <c r="A77" s="22" t="str">
        <v>35～39</v>
      </c>
      <c r="B77" s="16" t="e">
        <f t="shared" si="1"/>
      </c>
      <c r="C77" s="23">
        <v>281462</v>
      </c>
      <c r="D77" s="24">
        <v>0.5205010799775127969938160192</v>
      </c>
      <c r="E77" s="25">
        <v>259290</v>
      </c>
      <c r="F77" s="20">
        <v>0.4794989200224872030061839808</v>
      </c>
    </row>
    <row r="78" spans="1:6" customHeight="1" s="21" customFormat="1" ht="16.5">
      <c r="A78" s="22" t="str">
        <v>40～44</v>
      </c>
      <c r="B78" s="16" t="e">
        <f t="shared" si="1"/>
      </c>
      <c r="C78" s="23">
        <v>247399</v>
      </c>
      <c r="D78" s="24">
        <v>0.5177921121147937613542181182</v>
      </c>
      <c r="E78" s="25">
        <v>230397</v>
      </c>
      <c r="F78" s="20">
        <v>0.4822078878852062386457818818</v>
      </c>
    </row>
    <row r="79" spans="1:6" customHeight="1" s="21" customFormat="1" ht="16.5">
      <c r="A79" s="22" t="str">
        <v>45～49</v>
      </c>
      <c r="B79" s="16" t="e">
        <f t="shared" si="1"/>
      </c>
      <c r="C79" s="23">
        <v>214334</v>
      </c>
      <c r="D79" s="24">
        <v>0.5123623976573238510727305325</v>
      </c>
      <c r="E79" s="25">
        <v>203991</v>
      </c>
      <c r="F79" s="20">
        <v>0.4876376023426761489272694675</v>
      </c>
    </row>
    <row r="80" spans="1:6" customHeight="1" s="21" customFormat="1" ht="16.5">
      <c r="A80" s="22" t="str">
        <v>50～54</v>
      </c>
      <c r="B80" s="16" t="e">
        <f t="shared" si="1"/>
      </c>
      <c r="C80" s="23">
        <v>230547</v>
      </c>
      <c r="D80" s="24">
        <v>0.5024967142760618391771631833</v>
      </c>
      <c r="E80" s="25">
        <v>228256</v>
      </c>
      <c r="F80" s="20">
        <v>0.4975032857239381608228368167</v>
      </c>
    </row>
    <row r="81" spans="1:6" customHeight="1" s="21" customFormat="1" ht="16.5">
      <c r="A81" s="22" t="str">
        <v>55～59</v>
      </c>
      <c r="B81" s="16" t="e">
        <f t="shared" si="1"/>
      </c>
      <c r="C81" s="23">
        <v>284526</v>
      </c>
      <c r="D81" s="24">
        <v>0.5006334325711028061062899854</v>
      </c>
      <c r="E81" s="25">
        <v>283806</v>
      </c>
      <c r="F81" s="20">
        <v>0.4993665674288971938937100146</v>
      </c>
    </row>
    <row r="82" spans="1:6" customHeight="1" s="21" customFormat="1" ht="16.5">
      <c r="A82" s="22" t="str">
        <v>60～64</v>
      </c>
      <c r="B82" s="16" t="e">
        <f t="shared" si="1"/>
      </c>
      <c r="C82" s="23">
        <v>242955</v>
      </c>
      <c r="D82" s="24">
        <v>0.4995938762710644554343467577</v>
      </c>
      <c r="E82" s="25">
        <v>243350</v>
      </c>
      <c r="F82" s="20">
        <v>0.5004061237289355445656532423</v>
      </c>
    </row>
    <row r="83" spans="1:6" customHeight="1" s="21" customFormat="1" ht="16.5">
      <c r="A83" s="22" t="str">
        <v>65～69</v>
      </c>
      <c r="B83" s="16" t="e">
        <f t="shared" si="1"/>
      </c>
      <c r="C83" s="23">
        <v>198950</v>
      </c>
      <c r="D83" s="24">
        <v>0.4953773906721146974824022131</v>
      </c>
      <c r="E83" s="25">
        <v>202663</v>
      </c>
      <c r="F83" s="20">
        <v>0.5046226093278853025175977869</v>
      </c>
    </row>
    <row r="84" spans="1:6" customHeight="1" s="21" customFormat="1" ht="16.5">
      <c r="A84" s="22" t="str">
        <v>70～74</v>
      </c>
      <c r="B84" s="16" t="e">
        <f t="shared" si="1"/>
      </c>
      <c r="C84" s="23">
        <v>155461</v>
      </c>
      <c r="D84" s="24">
        <v>0.4725990959084842939179021672</v>
      </c>
      <c r="E84" s="25">
        <v>173488</v>
      </c>
      <c r="F84" s="20">
        <v>0.5274009040915157060820978328</v>
      </c>
    </row>
    <row r="85" spans="1:6" customHeight="1" s="21" customFormat="1" ht="16.5">
      <c r="A85" s="22" t="str">
        <v>75～79</v>
      </c>
      <c r="B85" s="16" t="e">
        <f t="shared" si="1"/>
      </c>
      <c r="C85" s="23">
        <v>107539</v>
      </c>
      <c r="D85" s="24">
        <v>0.444049418196533128525299573</v>
      </c>
      <c r="E85" s="25">
        <v>134639</v>
      </c>
      <c r="F85" s="20">
        <v>0.555950581803466871474700427</v>
      </c>
    </row>
    <row r="86" spans="1:6" customHeight="1" s="21" customFormat="1" ht="16.5">
      <c r="A86" s="22" t="str">
        <v>80～84</v>
      </c>
      <c r="B86" s="16" t="e">
        <f t="shared" si="1"/>
      </c>
      <c r="C86" s="23">
        <v>54231</v>
      </c>
      <c r="D86" s="24">
        <v>0.3628219709640730581387569412</v>
      </c>
      <c r="E86" s="25">
        <v>95239</v>
      </c>
      <c r="F86" s="20">
        <v>0.6371780290359269418612430588</v>
      </c>
    </row>
    <row r="87" spans="1:6" customHeight="1" s="21" customFormat="1" ht="16.5">
      <c r="A87" s="22" t="str">
        <v>85～</v>
      </c>
      <c r="B87" s="16" t="e">
        <f t="shared" si="1"/>
      </c>
      <c r="C87" s="23">
        <v>35241</v>
      </c>
      <c r="D87" s="24">
        <v>0.2789112954286437887805495758</v>
      </c>
      <c r="E87" s="25">
        <v>91111</v>
      </c>
      <c r="F87" s="20">
        <v>0.7210887045713562112194504242</v>
      </c>
    </row>
    <row r="88" spans="1:6" customHeight="1" s="21" customFormat="1" ht="16.5" thickBot="1">
      <c r="A88" s="26" t="str">
        <v>合計</v>
      </c>
      <c r="B88" s="27" t="e">
        <f>SUM(B70:B87)</f>
      </c>
      <c r="C88" s="28">
        <f>SUM(C70:C87)</f>
      </c>
      <c r="D88" s="29" t="e">
        <f>C88/B88</f>
      </c>
      <c r="E88" s="30">
        <f>SUM(E70:E87)</f>
      </c>
      <c r="F88" s="31" t="e">
        <f>1-D88</f>
      </c>
    </row>
    <row r="89" spans="1:6">
      <c r="D89" s="32"/>
    </row>
    <row r="121" spans="1:13">
      <c r="B121" s="2"/>
      <c r="C121" s="2"/>
      <c r="D121" s="2"/>
      <c r="E121" s="2"/>
      <c r="F121" s="2" t="str">
        <v>サンプルプログラム</v>
      </c>
    </row>
    <row r="122" spans="1:13" ht="32.25">
      <c r="B122" s="33" t="str">
        <v>年齢別人口一覧</v>
      </c>
      <c r="C122" s="33"/>
      <c r="D122" s="33"/>
      <c r="E122" s="3"/>
      <c r="F122" s="4" t="str">
        <v>５歳単位</v>
      </c>
    </row>
    <row r="123" spans="1:13" customHeight="1" ht="2.25">
      <c r="A123" s="36"/>
      <c r="B123" s="36"/>
      <c r="C123" s="36"/>
      <c r="D123" s="36"/>
      <c r="E123" s="36"/>
      <c r="F123" s="36"/>
    </row>
    <row r="124" spans="1:13" ht="17.25">
      <c r="A124" s="37" t="str">
        <v>2005</v>
      </c>
      <c r="B124" s="37"/>
      <c r="C124" s="37"/>
      <c r="D124" s="37"/>
      <c r="E124" s="37"/>
      <c r="F124" s="5"/>
    </row>
    <row r="125" spans="1:13" customHeight="1" ht="2.25">
      <c r="A125" s="36"/>
      <c r="B125" s="36"/>
      <c r="C125" s="36"/>
      <c r="D125" s="36"/>
      <c r="E125" s="36"/>
      <c r="F125" s="36"/>
    </row>
    <row r="126" spans="1:13" ht="14.25">
      <c r="A126" s="6" t="str">
        <v>都道府県名</v>
      </c>
      <c r="B126" s="35" t="str">
        <v>三重</v>
      </c>
      <c r="C126" s="35"/>
      <c r="D126" s="35"/>
      <c r="M126" s="7"/>
    </row>
    <row r="127" spans="1:13" customHeight="1" ht="2.25"/>
    <row r="128" spans="1:13" ht="14.25" thickBot="1">
      <c r="A128" s="8" t="str">
        <v>（単位：人）</v>
      </c>
      <c r="E128" s="34" t="str">
        <v>総務省統計局　国勢調査資料より</v>
      </c>
      <c r="F128" s="34"/>
    </row>
    <row r="129" spans="1:13" customHeight="1" ht="16.5">
      <c r="A129" s="9" t="str">
        <v>年齢</v>
      </c>
      <c r="B129" s="10" t="str">
        <v>人口総数</v>
      </c>
      <c r="C129" s="11" t="str">
        <v>人口　男</v>
      </c>
      <c r="D129" s="12" t="str">
        <v>比率　男</v>
      </c>
      <c r="E129" s="13" t="str">
        <v>人口　女</v>
      </c>
      <c r="F129" s="14" t="str">
        <v>比率　女</v>
      </c>
    </row>
    <row r="130" spans="1:13" customHeight="1" s="21" customFormat="1" ht="16.5">
      <c r="A130" s="15" t="str">
        <v>0～4</v>
      </c>
      <c r="B130" s="16" t="e">
        <f>IF(C130+E130&gt;0,C130+E130,"")</f>
      </c>
      <c r="C130" s="17">
        <v>42922</v>
      </c>
      <c r="D130" s="18">
        <v>0.5109944402776289629391525888</v>
      </c>
      <c r="E130" s="19">
        <v>41075</v>
      </c>
      <c r="F130" s="20">
        <v>0.4890055597223710370608474112</v>
      </c>
    </row>
    <row r="131" spans="1:13" customHeight="1" s="21" customFormat="1" ht="16.5">
      <c r="A131" s="22" t="str">
        <v>5～9</v>
      </c>
      <c r="B131" s="16" t="e">
        <f t="shared" ref="B131:B147" si="2">IF(C131+E131&gt;0,C131+E131,"")</f>
      </c>
      <c r="C131" s="23">
        <v>46412</v>
      </c>
      <c r="D131" s="24">
        <v>0.5127038133533648535195086386</v>
      </c>
      <c r="E131" s="25">
        <v>44112</v>
      </c>
      <c r="F131" s="20">
        <v>0.4872961866466351464804913614</v>
      </c>
    </row>
    <row r="132" spans="1:13" customHeight="1" s="21" customFormat="1" ht="16.5">
      <c r="A132" s="22" t="str">
        <v>10～14</v>
      </c>
      <c r="B132" s="16" t="e">
        <f t="shared" si="2"/>
      </c>
      <c r="C132" s="23">
        <v>47474</v>
      </c>
      <c r="D132" s="24">
        <v>0.5147907178486228583821296899</v>
      </c>
      <c r="E132" s="25">
        <v>44746</v>
      </c>
      <c r="F132" s="20">
        <v>0.4852092821513771416178703101</v>
      </c>
    </row>
    <row r="133" spans="1:13" customHeight="1" s="21" customFormat="1" ht="16.5">
      <c r="A133" s="22" t="str">
        <v>15～19</v>
      </c>
      <c r="B133" s="16" t="e">
        <f t="shared" si="2"/>
      </c>
      <c r="C133" s="23">
        <v>50125</v>
      </c>
      <c r="D133" s="24">
        <v>0.5166939831565492573007184752</v>
      </c>
      <c r="E133" s="25">
        <v>46886</v>
      </c>
      <c r="F133" s="20">
        <v>0.4833060168434507426992815248</v>
      </c>
    </row>
    <row r="134" spans="1:13" customHeight="1" s="21" customFormat="1" ht="16.5">
      <c r="A134" s="22" t="str">
        <v>20～24</v>
      </c>
      <c r="B134" s="16" t="e">
        <f t="shared" si="2"/>
      </c>
      <c r="C134" s="23">
        <v>47152</v>
      </c>
      <c r="D134" s="24">
        <v>0.4964988575219282081521338542</v>
      </c>
      <c r="E134" s="25">
        <v>47817</v>
      </c>
      <c r="F134" s="20">
        <v>0.5035011424780717918478661458</v>
      </c>
    </row>
    <row r="135" spans="1:13" customHeight="1" s="21" customFormat="1" ht="16.5">
      <c r="A135" s="22" t="str">
        <v>25～29</v>
      </c>
      <c r="B135" s="16" t="e">
        <f t="shared" si="2"/>
      </c>
      <c r="C135" s="23">
        <v>57310</v>
      </c>
      <c r="D135" s="24">
        <v>0.5073567166557481541812000921</v>
      </c>
      <c r="E135" s="25">
        <v>55648</v>
      </c>
      <c r="F135" s="20">
        <v>0.4926432833442518458187999079</v>
      </c>
    </row>
    <row r="136" spans="1:13" customHeight="1" s="21" customFormat="1" ht="16.5">
      <c r="A136" s="22" t="str">
        <v>30～34</v>
      </c>
      <c r="B136" s="16" t="e">
        <f t="shared" si="2"/>
      </c>
      <c r="C136" s="23">
        <v>69680</v>
      </c>
      <c r="D136" s="24">
        <v>0.5078717201166180758017492711</v>
      </c>
      <c r="E136" s="25">
        <v>67520</v>
      </c>
      <c r="F136" s="20">
        <v>0.4921282798833819241982507289</v>
      </c>
    </row>
    <row r="137" spans="1:6" customHeight="1" s="21" customFormat="1" ht="16.5">
      <c r="A137" s="22" t="str">
        <v>35～39</v>
      </c>
      <c r="B137" s="16" t="e">
        <f t="shared" si="2"/>
      </c>
      <c r="C137" s="23">
        <v>61472</v>
      </c>
      <c r="D137" s="24">
        <v>0.5036665601520700702176994486</v>
      </c>
      <c r="E137" s="25">
        <v>60577</v>
      </c>
      <c r="F137" s="20">
        <v>0.4963334398479299297823005514</v>
      </c>
    </row>
    <row r="138" spans="1:6" customHeight="1" s="21" customFormat="1" ht="16.5">
      <c r="A138" s="22" t="str">
        <v>40～44</v>
      </c>
      <c r="B138" s="16" t="e">
        <f t="shared" si="2"/>
      </c>
      <c r="C138" s="23">
        <v>59318</v>
      </c>
      <c r="D138" s="24">
        <v>0.4997851491738775097525424014</v>
      </c>
      <c r="E138" s="25">
        <v>59369</v>
      </c>
      <c r="F138" s="20">
        <v>0.5002148508261224902474575986</v>
      </c>
    </row>
    <row r="139" spans="1:6" customHeight="1" s="21" customFormat="1" ht="16.5">
      <c r="A139" s="22" t="str">
        <v>45～49</v>
      </c>
      <c r="B139" s="16" t="e">
        <f t="shared" si="2"/>
      </c>
      <c r="C139" s="23">
        <v>55768</v>
      </c>
      <c r="D139" s="24">
        <v>0.495534960592139753512053385</v>
      </c>
      <c r="E139" s="25">
        <v>56773</v>
      </c>
      <c r="F139" s="20">
        <v>0.504465039407860246487946615</v>
      </c>
    </row>
    <row r="140" spans="1:6" customHeight="1" s="21" customFormat="1" ht="16.5">
      <c r="A140" s="22" t="str">
        <v>50～54</v>
      </c>
      <c r="B140" s="16" t="e">
        <f t="shared" si="2"/>
      </c>
      <c r="C140" s="23">
        <v>62391</v>
      </c>
      <c r="D140" s="24">
        <v>0.4945386810399492707672796449</v>
      </c>
      <c r="E140" s="25">
        <v>63769</v>
      </c>
      <c r="F140" s="20">
        <v>0.5054613189600507292327203551</v>
      </c>
    </row>
    <row r="141" spans="1:6" customHeight="1" s="21" customFormat="1" ht="16.5">
      <c r="A141" s="22" t="str">
        <v>55～59</v>
      </c>
      <c r="B141" s="16" t="e">
        <f t="shared" si="2"/>
      </c>
      <c r="C141" s="23">
        <v>73751</v>
      </c>
      <c r="D141" s="24">
        <v>0.4946909481168460945098433779</v>
      </c>
      <c r="E141" s="25">
        <v>75334</v>
      </c>
      <c r="F141" s="20">
        <v>0.5053090518831539054901566221</v>
      </c>
    </row>
    <row r="142" spans="1:6" customHeight="1" s="21" customFormat="1" ht="16.5">
      <c r="A142" s="22" t="str">
        <v>60～64</v>
      </c>
      <c r="B142" s="16" t="e">
        <f t="shared" si="2"/>
      </c>
      <c r="C142" s="23">
        <v>61942</v>
      </c>
      <c r="D142" s="24">
        <v>0.4892926260910778466764090209</v>
      </c>
      <c r="E142" s="25">
        <v>64653</v>
      </c>
      <c r="F142" s="20">
        <v>0.5107073739089221533235909791</v>
      </c>
    </row>
    <row r="143" spans="1:6" customHeight="1" s="21" customFormat="1" ht="16.5">
      <c r="A143" s="22" t="str">
        <v>65～69</v>
      </c>
      <c r="B143" s="16" t="e">
        <f t="shared" si="2"/>
      </c>
      <c r="C143" s="23">
        <v>53344</v>
      </c>
      <c r="D143" s="24">
        <v>0.4788037087899758551669045247</v>
      </c>
      <c r="E143" s="25">
        <v>58067</v>
      </c>
      <c r="F143" s="20">
        <v>0.5211962912100241448330954753</v>
      </c>
    </row>
    <row r="144" spans="1:6" customHeight="1" s="21" customFormat="1" ht="16.5">
      <c r="A144" s="22" t="str">
        <v>70～74</v>
      </c>
      <c r="B144" s="16" t="e">
        <f t="shared" si="2"/>
      </c>
      <c r="C144" s="23">
        <v>47776</v>
      </c>
      <c r="D144" s="24">
        <v>0.4628515515253678999428410885</v>
      </c>
      <c r="E144" s="25">
        <v>55445</v>
      </c>
      <c r="F144" s="20">
        <v>0.5371484484746321000571589115</v>
      </c>
    </row>
    <row r="145" spans="1:6" customHeight="1" s="21" customFormat="1" ht="16.5">
      <c r="A145" s="22" t="str">
        <v>75～79</v>
      </c>
      <c r="B145" s="16" t="e">
        <f t="shared" si="2"/>
      </c>
      <c r="C145" s="23">
        <v>38161</v>
      </c>
      <c r="D145" s="24">
        <v>0.4431811583262684799145249515</v>
      </c>
      <c r="E145" s="25">
        <v>47946</v>
      </c>
      <c r="F145" s="20">
        <v>0.5568188416737315200854750485</v>
      </c>
    </row>
    <row r="146" spans="1:6" customHeight="1" s="21" customFormat="1" ht="16.5">
      <c r="A146" s="22" t="str">
        <v>80～84</v>
      </c>
      <c r="B146" s="16" t="e">
        <f t="shared" si="2"/>
      </c>
      <c r="C146" s="23">
        <v>18419</v>
      </c>
      <c r="D146" s="24">
        <v>0.3439075394898988012995257478</v>
      </c>
      <c r="E146" s="25">
        <v>35139</v>
      </c>
      <c r="F146" s="20">
        <v>0.6560924605101011987004742522</v>
      </c>
    </row>
    <row r="147" spans="1:6" customHeight="1" s="21" customFormat="1" ht="16.5">
      <c r="A147" s="22" t="str">
        <v>85～</v>
      </c>
      <c r="B147" s="16" t="e">
        <f t="shared" si="2"/>
      </c>
      <c r="C147" s="23">
        <v>12261</v>
      </c>
      <c r="D147" s="24">
        <v>0.26453074433656957928802589</v>
      </c>
      <c r="E147" s="25">
        <v>34089</v>
      </c>
      <c r="F147" s="20">
        <v>0.73546925566343042071197411</v>
      </c>
    </row>
    <row r="148" spans="1:6" customHeight="1" s="21" customFormat="1" ht="16.5" thickBot="1">
      <c r="A148" s="26" t="str">
        <v>合計</v>
      </c>
      <c r="B148" s="27" t="e">
        <f>SUM(B130:B147)</f>
      </c>
      <c r="C148" s="28">
        <f>SUM(C130:C147)</f>
      </c>
      <c r="D148" s="29" t="e">
        <f>C148/B148</f>
      </c>
      <c r="E148" s="30">
        <f>SUM(E130:E147)</f>
      </c>
      <c r="F148" s="31" t="e">
        <f>1-D148</f>
      </c>
    </row>
    <row r="149" spans="1:6">
      <c r="D149" s="32"/>
    </row>
  </sheetData>
  <mergeCells count="18">
    <mergeCell ref="B2:D2"/>
    <mergeCell ref="E8:F8"/>
    <mergeCell ref="B6:D6"/>
    <mergeCell ref="A5:F5"/>
    <mergeCell ref="A3:F3"/>
    <mergeCell ref="A4:E4"/>
    <mergeCell ref="B62:D62"/>
    <mergeCell ref="E68:F68"/>
    <mergeCell ref="B66:D66"/>
    <mergeCell ref="A65:F65"/>
    <mergeCell ref="A63:F63"/>
    <mergeCell ref="A64:E64"/>
    <mergeCell ref="B122:D122"/>
    <mergeCell ref="E128:F128"/>
    <mergeCell ref="B126:D126"/>
    <mergeCell ref="A125:F125"/>
    <mergeCell ref="A123:F123"/>
    <mergeCell ref="A124:E124"/>
  </mergeCells>
  <phoneticPr fontId="1"/>
  <pageMargins left="0.43" right="0.27559055118110237" top="0.27559055118110237" bottom="0.19685039370078741" header="0.23622047244094491" footer="0.19685039370078741"/>
  <pageSetup xmlns:r="http://schemas.openxmlformats.org/officeDocument/2006/relationships" paperSize="9" orientation="portrait" horizontalDpi="1200" verticalDpi="1200" r:id="rId1"/>
  <rowBreaks count="3" manualBreakCount="3">
    <brk id="60" max="1" man="1"/>
    <brk id="120" max="1" man="1"/>
    <brk id="180" max="1" man="1"/>
  </rowBreaks>
  <drawing xmlns:r="http://schemas.openxmlformats.org/officeDocument/2006/relationships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年齢性別一覧</vt:lpstr>
      <vt:lpstr>年齢性別一覧!Print_Area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rdsoftware</dc:creator>
  <cp:lastModifiedBy>admin</cp:lastModifiedBy>
  <cp:lastPrinted>2009-01-16T00:51:29Z</cp:lastPrinted>
  <dcterms:created xsi:type="dcterms:W3CDTF">2008-06-04T01:18:20Z</dcterms:created>
  <dcterms:modified xsi:type="dcterms:W3CDTF">2009-02-02T02:04:03Z</dcterms:modified>
</cp:coreProperties>
</file>